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00501" localSheetId="0">'0503738'!$B$24:$V$24</definedName>
    <definedName name="TR_30200312267_2388400502" localSheetId="0">'0503738'!$B$25:$V$25</definedName>
    <definedName name="TR_30200312267_2388400503" localSheetId="0">'0503738'!$B$26:$V$26</definedName>
    <definedName name="TR_30200312267_2388400504" localSheetId="0">'0503738'!$B$27:$V$27</definedName>
    <definedName name="TR_30200312267_238840050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M66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Q66" s="1"/>
  <c r="T24"/>
  <c r="R24"/>
  <c r="Q24"/>
  <c r="R23"/>
  <c r="P23"/>
  <c r="P66" s="1"/>
  <c r="O23"/>
  <c r="O66" s="1"/>
  <c r="N23"/>
  <c r="M23"/>
  <c r="L23"/>
  <c r="L66" s="1"/>
  <c r="I23"/>
  <c r="I66" s="1"/>
  <c r="R66" l="1"/>
</calcChain>
</file>

<file path=xl/sharedStrings.xml><?xml version="1.0" encoding="utf-8"?>
<sst xmlns="http://schemas.openxmlformats.org/spreadsheetml/2006/main" count="263" uniqueCount="154">
  <si>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</si>
  <si>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</si>
  <si>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</si>
  <si>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</si>
  <si>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</si>
  <si>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</si>
  <si>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</si>
  <si>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</si>
  <si>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</si>
  <si>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</si>
  <si>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</si>
  <si>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</si>
  <si>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</si>
  <si>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</si>
  <si>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</si>
  <si>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</si>
  <si>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>по ОКПО</t>
  </si>
  <si>
    <t>41933459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</si>
  <si>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</si>
  <si>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</si>
  <si>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</si>
  <si>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</si>
  <si>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</si>
  <si>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</si>
  <si>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</si>
  <si>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</si>
  <si>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</si>
  <si>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</si>
  <si>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</si>
  <si>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</si>
  <si>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</si>
  <si>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</si>
  <si>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</si>
  <si>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</si>
  <si>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</si>
  <si>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3128028020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</si>
  <si>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</si>
  <si>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</si>
  <si>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</si>
  <si>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</si>
  <si>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</si>
  <si>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</si>
  <si>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</si>
  <si>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</si>
  <si>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</si>
  <si>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</si>
  <si>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</si>
  <si>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</si>
  <si>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</si>
  <si>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</si>
  <si>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</si>
  <si>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</si>
  <si>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</si>
  <si>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</si>
  <si>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</si>
  <si>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</si>
  <si>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</si>
  <si>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</si>
  <si>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</si>
  <si>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</si>
  <si>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</si>
  <si>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</si>
  <si>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</si>
  <si>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</si>
  <si>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</si>
  <si>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</si>
  <si>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</si>
  <si>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</si>
  <si>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</si>
  <si>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</si>
  <si>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</si>
  <si>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</si>
  <si>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</si>
  <si>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</si>
  <si>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</si>
  <si>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</si>
  <si>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</si>
  <si>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</si>
  <si>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</si>
  <si>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</si>
  <si>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</si>
  <si>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</si>
  <si>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</si>
  <si>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</si>
  <si>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</si>
  <si>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</si>
  <si>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</si>
  <si>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</si>
  <si>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</si>
  <si>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</si>
  <si>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</si>
  <si>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</si>
  <si>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</si>
  <si>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</si>
  <si>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</si>
  <si>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</si>
  <si>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</si>
  <si>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</si>
  <si>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</si>
  <si>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</si>
  <si>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</si>
  <si>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</si>
  <si>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</si>
  <si>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</si>
  <si>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</si>
  <si>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</si>
  <si>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</si>
  <si>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</si>
  <si>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</si>
  <si>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</si>
  <si>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</si>
  <si>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</si>
  <si>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</si>
  <si>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</si>
  <si>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</si>
  <si>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</si>
  <si>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</si>
  <si>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</si>
  <si>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</si>
  <si>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Полева Н.В.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</si>
  <si>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</si>
  <si>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</si>
  <si>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</si>
  <si>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</si>
  <si>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</si>
  <si>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</si>
  <si>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</si>
  <si>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</si>
  <si>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</si>
  <si>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</si>
  <si>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</si>
  <si>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</si>
  <si>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</si>
  <si>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</si>
  <si>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</si>
  <si>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</si>
  <si>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</si>
  <si>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</si>
  <si>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</si>
  <si>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</si>
  <si>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</si>
  <si>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</si>
  <si>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</si>
  <si>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</si>
  <si>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01.10.2021</t>
  </si>
  <si>
    <t>(руководитель централизованной 
бухгалтерии)</t>
  </si>
  <si>
    <t>и. о. директора</t>
  </si>
  <si>
    <t>Чайка Е.В.</t>
  </si>
  <si>
    <t>главный специалист</t>
  </si>
  <si>
    <t xml:space="preserve">Черкашина С.Ю. </t>
  </si>
  <si>
    <t>39-51-65</t>
  </si>
  <si>
    <t>3128030364</t>
  </si>
  <si>
    <t>КВАРТАЛ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</si>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</sst>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8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0" xfId="0" applyFont="1"/>
    <xf numFmtId="0" fontId="2" fillId="0" borderId="0" xfId="0" applyFont="1" applyBorder="1" applyAlignment="1"/>
    <xf numFmtId="0" fontId="2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  <xf numFmtId="0" fontId="10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 wrapText="1"/>
      <protection locked="0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right" indent="1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6" xfId="0" applyFont="1" applyBorder="1" applyAlignme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A71" sqref="A71:XFD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2" t="s">
        <v>0</v>
      </c>
      <c r="N1" s="253"/>
      <c r="O1" s="253"/>
      <c r="P1" s="253"/>
      <c r="Q1" s="253"/>
      <c r="R1" s="253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4" t="s">
        <v>1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5"/>
      <c r="R3" s="6"/>
      <c r="S3" s="7"/>
      <c r="T3" s="7"/>
      <c r="U3" s="7"/>
    </row>
    <row r="4" spans="2:21" s="8" customFormat="1" ht="12.75" customHeight="1" thickBot="1">
      <c r="B4" s="9"/>
      <c r="C4" s="254" t="s">
        <v>2</v>
      </c>
      <c r="D4" s="254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6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57" t="s">
        <v>10</v>
      </c>
      <c r="L6" s="257"/>
      <c r="M6" s="257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45" t="s">
        <v>14</v>
      </c>
      <c r="C7" s="249"/>
      <c r="D7" s="249"/>
      <c r="E7" s="249"/>
      <c r="F7" s="24"/>
      <c r="G7" s="13"/>
      <c r="H7" s="248" t="s">
        <v>15</v>
      </c>
      <c r="I7" s="248"/>
      <c r="J7" s="248"/>
      <c r="K7" s="248"/>
      <c r="L7" s="248"/>
      <c r="M7" s="248"/>
      <c r="N7" s="248"/>
      <c r="O7" s="248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5" t="s">
        <v>20</v>
      </c>
      <c r="C8" s="249"/>
      <c r="D8" s="249"/>
      <c r="E8" s="249"/>
      <c r="F8" s="24"/>
      <c r="G8" s="28"/>
      <c r="H8" s="250"/>
      <c r="I8" s="251"/>
      <c r="J8" s="251"/>
      <c r="K8" s="251"/>
      <c r="L8" s="251"/>
      <c r="M8" s="251"/>
      <c r="N8" s="251"/>
      <c r="O8" s="251"/>
      <c r="P8" s="25"/>
      <c r="Q8" s="17"/>
      <c r="R8" s="29"/>
      <c r="S8" s="7"/>
      <c r="T8" s="7" t="s">
        <v>21</v>
      </c>
      <c r="U8" s="27"/>
    </row>
    <row r="9" spans="2:21" ht="22.5" customHeight="1">
      <c r="B9" s="245" t="s">
        <v>22</v>
      </c>
      <c r="C9" s="245"/>
      <c r="D9" s="245"/>
      <c r="E9" s="245"/>
      <c r="F9" s="12"/>
      <c r="G9" s="28"/>
      <c r="H9" s="250" t="s">
        <v>23</v>
      </c>
      <c r="I9" s="250"/>
      <c r="J9" s="250"/>
      <c r="K9" s="250"/>
      <c r="L9" s="250"/>
      <c r="M9" s="250"/>
      <c r="N9" s="250"/>
      <c r="O9" s="25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5" t="s">
        <v>28</v>
      </c>
      <c r="C10" s="245"/>
      <c r="D10" s="245"/>
      <c r="E10" s="24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5" t="s">
        <v>31</v>
      </c>
      <c r="C11" s="245"/>
      <c r="D11" s="245"/>
      <c r="E11" s="245"/>
      <c r="F11" s="12"/>
      <c r="G11" s="28"/>
      <c r="H11" s="248" t="s">
        <v>32</v>
      </c>
      <c r="I11" s="248"/>
      <c r="J11" s="248"/>
      <c r="K11" s="248"/>
      <c r="L11" s="248"/>
      <c r="M11" s="248"/>
      <c r="N11" s="248"/>
      <c r="O11" s="248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5" t="s">
        <v>37</v>
      </c>
      <c r="C12" s="245"/>
      <c r="D12" s="245"/>
      <c r="E12" s="24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46"/>
      <c r="S12" s="7" t="s">
        <v>38</v>
      </c>
      <c r="T12" s="7" t="s">
        <v>39</v>
      </c>
      <c r="U12" s="7"/>
    </row>
    <row r="13" spans="2:21" ht="15" customHeight="1">
      <c r="B13" s="245" t="s">
        <v>40</v>
      </c>
      <c r="C13" s="245"/>
      <c r="D13" s="245"/>
      <c r="E13" s="245"/>
      <c r="F13" s="12"/>
      <c r="G13" s="28"/>
      <c r="H13" s="248" t="s">
        <v>41</v>
      </c>
      <c r="I13" s="248"/>
      <c r="J13" s="248"/>
      <c r="K13" s="248"/>
      <c r="L13" s="248"/>
      <c r="M13" s="248"/>
      <c r="N13" s="248"/>
      <c r="O13" s="248"/>
      <c r="P13" s="21"/>
      <c r="Q13" s="22"/>
      <c r="R13" s="247"/>
      <c r="S13" s="7"/>
      <c r="T13" s="7" t="s">
        <v>42</v>
      </c>
      <c r="U13" s="7"/>
    </row>
    <row r="14" spans="2:21" ht="12.75" customHeight="1">
      <c r="B14" s="245" t="s">
        <v>43</v>
      </c>
      <c r="C14" s="245"/>
      <c r="D14" s="245"/>
      <c r="E14" s="245"/>
      <c r="F14" s="245"/>
      <c r="G14" s="245"/>
      <c r="H14" s="24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5" t="s">
        <v>46</v>
      </c>
      <c r="C15" s="249"/>
      <c r="D15" s="249"/>
      <c r="E15" s="249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96" t="s">
        <v>52</v>
      </c>
      <c r="D17" s="188" t="s">
        <v>53</v>
      </c>
      <c r="E17" s="215"/>
      <c r="F17" s="215"/>
      <c r="G17" s="215"/>
      <c r="H17" s="193"/>
      <c r="I17" s="188" t="s">
        <v>54</v>
      </c>
      <c r="J17" s="215"/>
      <c r="K17" s="193"/>
      <c r="L17" s="175" t="s">
        <v>55</v>
      </c>
      <c r="M17" s="176"/>
      <c r="N17" s="176"/>
      <c r="O17" s="177"/>
      <c r="P17" s="186" t="s">
        <v>56</v>
      </c>
      <c r="Q17" s="175" t="s">
        <v>57</v>
      </c>
      <c r="R17" s="176"/>
      <c r="S17" s="7"/>
      <c r="T17" s="39" t="s">
        <v>58</v>
      </c>
      <c r="U17" s="39"/>
    </row>
    <row r="18" spans="2:22">
      <c r="B18" s="213"/>
      <c r="C18" s="197"/>
      <c r="D18" s="189"/>
      <c r="E18" s="216"/>
      <c r="F18" s="216"/>
      <c r="G18" s="216"/>
      <c r="H18" s="194"/>
      <c r="I18" s="189"/>
      <c r="J18" s="216"/>
      <c r="K18" s="194"/>
      <c r="L18" s="188" t="s">
        <v>59</v>
      </c>
      <c r="M18" s="191" t="s">
        <v>60</v>
      </c>
      <c r="N18" s="192"/>
      <c r="O18" s="193" t="s">
        <v>61</v>
      </c>
      <c r="P18" s="187"/>
      <c r="Q18" s="196" t="s">
        <v>62</v>
      </c>
      <c r="R18" s="188" t="s">
        <v>63</v>
      </c>
      <c r="S18" s="7"/>
      <c r="T18" s="7"/>
      <c r="U18" s="7"/>
    </row>
    <row r="19" spans="2:22" ht="15" customHeight="1">
      <c r="B19" s="213"/>
      <c r="C19" s="197"/>
      <c r="D19" s="189"/>
      <c r="E19" s="216"/>
      <c r="F19" s="216"/>
      <c r="G19" s="216"/>
      <c r="H19" s="194"/>
      <c r="I19" s="189"/>
      <c r="J19" s="216"/>
      <c r="K19" s="194"/>
      <c r="L19" s="189"/>
      <c r="M19" s="196" t="s">
        <v>64</v>
      </c>
      <c r="N19" s="196" t="s">
        <v>65</v>
      </c>
      <c r="O19" s="194"/>
      <c r="P19" s="187"/>
      <c r="Q19" s="197"/>
      <c r="R19" s="198"/>
      <c r="S19" s="7"/>
      <c r="T19" s="7"/>
      <c r="U19" s="7"/>
    </row>
    <row r="20" spans="2:22">
      <c r="B20" s="213"/>
      <c r="C20" s="197"/>
      <c r="D20" s="189"/>
      <c r="E20" s="216"/>
      <c r="F20" s="216"/>
      <c r="G20" s="216"/>
      <c r="H20" s="194"/>
      <c r="I20" s="189"/>
      <c r="J20" s="216"/>
      <c r="K20" s="194"/>
      <c r="L20" s="189"/>
      <c r="M20" s="197"/>
      <c r="N20" s="199"/>
      <c r="O20" s="194"/>
      <c r="P20" s="187"/>
      <c r="Q20" s="197"/>
      <c r="R20" s="198"/>
      <c r="S20" s="7"/>
      <c r="T20" s="7"/>
      <c r="U20" s="7"/>
    </row>
    <row r="21" spans="2:22">
      <c r="B21" s="213"/>
      <c r="C21" s="214"/>
      <c r="D21" s="190"/>
      <c r="E21" s="217"/>
      <c r="F21" s="217"/>
      <c r="G21" s="217"/>
      <c r="H21" s="195"/>
      <c r="I21" s="190"/>
      <c r="J21" s="217"/>
      <c r="K21" s="195"/>
      <c r="L21" s="190"/>
      <c r="M21" s="197"/>
      <c r="N21" s="200"/>
      <c r="O21" s="195"/>
      <c r="P21" s="187"/>
      <c r="Q21" s="197"/>
      <c r="R21" s="198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9" t="s">
        <v>26</v>
      </c>
      <c r="E22" s="240"/>
      <c r="F22" s="240"/>
      <c r="G22" s="240"/>
      <c r="H22" s="241"/>
      <c r="I22" s="175" t="s">
        <v>68</v>
      </c>
      <c r="J22" s="176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78" t="s">
        <v>77</v>
      </c>
      <c r="E23" s="179"/>
      <c r="F23" s="179"/>
      <c r="G23" s="179"/>
      <c r="H23" s="180"/>
      <c r="I23" s="242">
        <f>SUM(I24:I29)</f>
        <v>1324936.31</v>
      </c>
      <c r="J23" s="243"/>
      <c r="K23" s="244"/>
      <c r="L23" s="51">
        <f t="shared" ref="L23:R23" si="0">SUM(L24:L29)</f>
        <v>0</v>
      </c>
      <c r="M23" s="52">
        <f t="shared" si="0"/>
        <v>1045404.05</v>
      </c>
      <c r="N23" s="53">
        <f t="shared" si="0"/>
        <v>153500</v>
      </c>
      <c r="O23" s="52">
        <f t="shared" si="0"/>
        <v>702950.77</v>
      </c>
      <c r="P23" s="52">
        <f t="shared" si="0"/>
        <v>702950.77</v>
      </c>
      <c r="Q23" s="52">
        <f t="shared" si="0"/>
        <v>342453.28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0">
        <v>709921.89</v>
      </c>
      <c r="J24" s="231"/>
      <c r="K24" s="232"/>
      <c r="L24" s="60">
        <v>0</v>
      </c>
      <c r="M24" s="60">
        <v>709921.89</v>
      </c>
      <c r="N24" s="61">
        <v>0</v>
      </c>
      <c r="O24" s="62">
        <v>367468.61</v>
      </c>
      <c r="P24" s="60">
        <v>367468.61</v>
      </c>
      <c r="Q24" s="63">
        <f>M24-P24</f>
        <v>342453.28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0">
        <v>214396.44</v>
      </c>
      <c r="J25" s="231"/>
      <c r="K25" s="232"/>
      <c r="L25" s="60">
        <v>0</v>
      </c>
      <c r="M25" s="60">
        <v>110975.62</v>
      </c>
      <c r="N25" s="61">
        <v>0</v>
      </c>
      <c r="O25" s="62">
        <v>110975.62</v>
      </c>
      <c r="P25" s="60">
        <v>110975.62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0">
        <v>400028.33</v>
      </c>
      <c r="J26" s="231"/>
      <c r="K26" s="232"/>
      <c r="L26" s="60">
        <v>0</v>
      </c>
      <c r="M26" s="60">
        <v>223916.89</v>
      </c>
      <c r="N26" s="61">
        <v>153500</v>
      </c>
      <c r="O26" s="62">
        <v>223916.89</v>
      </c>
      <c r="P26" s="60">
        <v>223916.89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0">
        <v>572.16999999999996</v>
      </c>
      <c r="J27" s="231"/>
      <c r="K27" s="232"/>
      <c r="L27" s="60">
        <v>0</v>
      </c>
      <c r="M27" s="60">
        <v>572.16999999999996</v>
      </c>
      <c r="N27" s="61">
        <v>0</v>
      </c>
      <c r="O27" s="62">
        <v>572.16999999999996</v>
      </c>
      <c r="P27" s="60">
        <v>572.16999999999996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0">
        <v>17.48</v>
      </c>
      <c r="J28" s="231"/>
      <c r="K28" s="232"/>
      <c r="L28" s="60">
        <v>0</v>
      </c>
      <c r="M28" s="60">
        <v>17.48</v>
      </c>
      <c r="N28" s="61">
        <v>0</v>
      </c>
      <c r="O28" s="62">
        <v>17.48</v>
      </c>
      <c r="P28" s="60">
        <v>17.48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3"/>
      <c r="J29" s="234"/>
      <c r="K29" s="23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1" t="s">
        <v>77</v>
      </c>
      <c r="E30" s="202"/>
      <c r="F30" s="202"/>
      <c r="G30" s="202"/>
      <c r="H30" s="203"/>
      <c r="I30" s="236">
        <f t="shared" ref="I30:R30" si="4">SUM(I31:I32)</f>
        <v>0</v>
      </c>
      <c r="J30" s="237">
        <f t="shared" si="4"/>
        <v>0</v>
      </c>
      <c r="K30" s="238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4"/>
      <c r="J31" s="225"/>
      <c r="K31" s="226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27"/>
      <c r="J32" s="228"/>
      <c r="K32" s="229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77" t="s">
        <v>51</v>
      </c>
      <c r="C34" s="196" t="s">
        <v>52</v>
      </c>
      <c r="D34" s="188" t="s">
        <v>94</v>
      </c>
      <c r="E34" s="215"/>
      <c r="F34" s="215"/>
      <c r="G34" s="215"/>
      <c r="H34" s="193"/>
      <c r="I34" s="188" t="s">
        <v>95</v>
      </c>
      <c r="J34" s="215"/>
      <c r="K34" s="193"/>
      <c r="L34" s="175" t="s">
        <v>55</v>
      </c>
      <c r="M34" s="176"/>
      <c r="N34" s="176"/>
      <c r="O34" s="177"/>
      <c r="P34" s="186" t="s">
        <v>56</v>
      </c>
      <c r="Q34" s="175" t="s">
        <v>57</v>
      </c>
      <c r="R34" s="176"/>
      <c r="S34" s="48"/>
      <c r="T34" s="48"/>
      <c r="U34" s="48"/>
      <c r="V34" s="48"/>
    </row>
    <row r="35" spans="2:22">
      <c r="B35" s="213"/>
      <c r="C35" s="197"/>
      <c r="D35" s="189"/>
      <c r="E35" s="216"/>
      <c r="F35" s="216"/>
      <c r="G35" s="216"/>
      <c r="H35" s="194"/>
      <c r="I35" s="189"/>
      <c r="J35" s="216"/>
      <c r="K35" s="194"/>
      <c r="L35" s="188" t="s">
        <v>59</v>
      </c>
      <c r="M35" s="191" t="s">
        <v>60</v>
      </c>
      <c r="N35" s="192"/>
      <c r="O35" s="193" t="s">
        <v>61</v>
      </c>
      <c r="P35" s="187"/>
      <c r="Q35" s="196" t="s">
        <v>62</v>
      </c>
      <c r="R35" s="188" t="s">
        <v>63</v>
      </c>
      <c r="S35" s="48"/>
      <c r="T35" s="48"/>
      <c r="U35" s="48"/>
      <c r="V35" s="48"/>
    </row>
    <row r="36" spans="2:22">
      <c r="B36" s="213"/>
      <c r="C36" s="197"/>
      <c r="D36" s="189"/>
      <c r="E36" s="216"/>
      <c r="F36" s="216"/>
      <c r="G36" s="216"/>
      <c r="H36" s="194"/>
      <c r="I36" s="189"/>
      <c r="J36" s="216"/>
      <c r="K36" s="194"/>
      <c r="L36" s="189"/>
      <c r="M36" s="196" t="s">
        <v>64</v>
      </c>
      <c r="N36" s="196" t="s">
        <v>65</v>
      </c>
      <c r="O36" s="194"/>
      <c r="P36" s="187"/>
      <c r="Q36" s="197"/>
      <c r="R36" s="198"/>
      <c r="S36" s="48"/>
      <c r="T36" s="48"/>
      <c r="U36" s="48"/>
      <c r="V36" s="48"/>
    </row>
    <row r="37" spans="2:22">
      <c r="B37" s="213"/>
      <c r="C37" s="197"/>
      <c r="D37" s="189"/>
      <c r="E37" s="216"/>
      <c r="F37" s="216"/>
      <c r="G37" s="216"/>
      <c r="H37" s="194"/>
      <c r="I37" s="189"/>
      <c r="J37" s="216"/>
      <c r="K37" s="194"/>
      <c r="L37" s="189"/>
      <c r="M37" s="197"/>
      <c r="N37" s="199"/>
      <c r="O37" s="194"/>
      <c r="P37" s="187"/>
      <c r="Q37" s="197"/>
      <c r="R37" s="198"/>
      <c r="S37" s="48"/>
      <c r="T37" s="48"/>
      <c r="U37" s="48"/>
      <c r="V37" s="48"/>
    </row>
    <row r="38" spans="2:22">
      <c r="B38" s="213"/>
      <c r="C38" s="214"/>
      <c r="D38" s="190"/>
      <c r="E38" s="217"/>
      <c r="F38" s="217"/>
      <c r="G38" s="217"/>
      <c r="H38" s="195"/>
      <c r="I38" s="190"/>
      <c r="J38" s="217"/>
      <c r="K38" s="195"/>
      <c r="L38" s="190"/>
      <c r="M38" s="197"/>
      <c r="N38" s="200"/>
      <c r="O38" s="195"/>
      <c r="P38" s="187"/>
      <c r="Q38" s="197"/>
      <c r="R38" s="198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2" t="s">
        <v>26</v>
      </c>
      <c r="E39" s="173"/>
      <c r="F39" s="173"/>
      <c r="G39" s="173"/>
      <c r="H39" s="174"/>
      <c r="I39" s="175" t="s">
        <v>68</v>
      </c>
      <c r="J39" s="176"/>
      <c r="K39" s="177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78" t="s">
        <v>77</v>
      </c>
      <c r="E40" s="179"/>
      <c r="F40" s="179"/>
      <c r="G40" s="179"/>
      <c r="H40" s="180"/>
      <c r="I40" s="222">
        <f>I41+I65</f>
        <v>2515548</v>
      </c>
      <c r="J40" s="222"/>
      <c r="K40" s="222"/>
      <c r="L40" s="52">
        <f>L41+L65</f>
        <v>0</v>
      </c>
      <c r="M40" s="52">
        <f>M41+M65</f>
        <v>0</v>
      </c>
      <c r="N40" s="52">
        <f>N41+N65</f>
        <v>0</v>
      </c>
      <c r="O40" s="52">
        <f>O41+O65</f>
        <v>0</v>
      </c>
      <c r="P40" s="52">
        <f>P65</f>
        <v>0</v>
      </c>
      <c r="Q40" s="52">
        <f>Q41+Q65</f>
        <v>0</v>
      </c>
      <c r="R40" s="54">
        <f>R41+R65</f>
        <v>0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1"/>
      <c r="E41" s="202"/>
      <c r="F41" s="202"/>
      <c r="G41" s="202"/>
      <c r="H41" s="203"/>
      <c r="I41" s="223">
        <v>2515548</v>
      </c>
      <c r="J41" s="223"/>
      <c r="K41" s="223"/>
      <c r="L41" s="105">
        <v>0</v>
      </c>
      <c r="M41" s="105">
        <v>0</v>
      </c>
      <c r="N41" s="105">
        <v>0</v>
      </c>
      <c r="O41" s="105">
        <v>0</v>
      </c>
      <c r="P41" s="106" t="s">
        <v>77</v>
      </c>
      <c r="Q41" s="107">
        <f>M41</f>
        <v>0</v>
      </c>
      <c r="R41" s="108">
        <f>O41</f>
        <v>0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1" t="s">
        <v>77</v>
      </c>
      <c r="E42" s="202"/>
      <c r="F42" s="202"/>
      <c r="G42" s="202"/>
      <c r="H42" s="203"/>
      <c r="I42" s="221">
        <v>0</v>
      </c>
      <c r="J42" s="221"/>
      <c r="K42" s="22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07"/>
      <c r="J43" s="208"/>
      <c r="K43" s="20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4"/>
      <c r="J44" s="205"/>
      <c r="K44" s="206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1" t="s">
        <v>77</v>
      </c>
      <c r="E45" s="202"/>
      <c r="F45" s="202"/>
      <c r="G45" s="202"/>
      <c r="H45" s="203"/>
      <c r="I45" s="204">
        <v>0</v>
      </c>
      <c r="J45" s="205"/>
      <c r="K45" s="206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07"/>
      <c r="J46" s="208"/>
      <c r="K46" s="20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4"/>
      <c r="J47" s="205"/>
      <c r="K47" s="206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1" t="s">
        <v>77</v>
      </c>
      <c r="E48" s="202"/>
      <c r="F48" s="202"/>
      <c r="G48" s="202"/>
      <c r="H48" s="203"/>
      <c r="I48" s="204">
        <v>0</v>
      </c>
      <c r="J48" s="205"/>
      <c r="K48" s="206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07"/>
      <c r="J49" s="208"/>
      <c r="K49" s="20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4"/>
      <c r="J50" s="205"/>
      <c r="K50" s="206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1" t="s">
        <v>77</v>
      </c>
      <c r="E51" s="202"/>
      <c r="F51" s="202"/>
      <c r="G51" s="202"/>
      <c r="H51" s="203"/>
      <c r="I51" s="218">
        <f>I52+I55</f>
        <v>0</v>
      </c>
      <c r="J51" s="219"/>
      <c r="K51" s="220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1" t="s">
        <v>77</v>
      </c>
      <c r="E52" s="202"/>
      <c r="F52" s="202"/>
      <c r="G52" s="202"/>
      <c r="H52" s="203"/>
      <c r="I52" s="204">
        <v>0</v>
      </c>
      <c r="J52" s="205"/>
      <c r="K52" s="206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07"/>
      <c r="J53" s="208"/>
      <c r="K53" s="20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4"/>
      <c r="J54" s="205"/>
      <c r="K54" s="206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1" t="s">
        <v>77</v>
      </c>
      <c r="E55" s="202"/>
      <c r="F55" s="202"/>
      <c r="G55" s="202"/>
      <c r="H55" s="203"/>
      <c r="I55" s="204">
        <v>0</v>
      </c>
      <c r="J55" s="205"/>
      <c r="K55" s="206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07"/>
      <c r="J56" s="208"/>
      <c r="K56" s="20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0"/>
      <c r="J57" s="211"/>
      <c r="K57" s="212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77" t="s">
        <v>51</v>
      </c>
      <c r="C59" s="196" t="s">
        <v>52</v>
      </c>
      <c r="D59" s="188" t="s">
        <v>53</v>
      </c>
      <c r="E59" s="215"/>
      <c r="F59" s="215"/>
      <c r="G59" s="215"/>
      <c r="H59" s="193"/>
      <c r="I59" s="188" t="s">
        <v>95</v>
      </c>
      <c r="J59" s="215"/>
      <c r="K59" s="193"/>
      <c r="L59" s="175" t="s">
        <v>55</v>
      </c>
      <c r="M59" s="176"/>
      <c r="N59" s="176"/>
      <c r="O59" s="177"/>
      <c r="P59" s="186" t="s">
        <v>56</v>
      </c>
      <c r="Q59" s="175" t="s">
        <v>57</v>
      </c>
      <c r="R59" s="176"/>
      <c r="S59" s="40"/>
      <c r="T59" s="135">
        <v>0</v>
      </c>
      <c r="U59" s="135"/>
      <c r="V59" s="48"/>
    </row>
    <row r="60" spans="2:22">
      <c r="B60" s="213"/>
      <c r="C60" s="197"/>
      <c r="D60" s="189"/>
      <c r="E60" s="216"/>
      <c r="F60" s="216"/>
      <c r="G60" s="216"/>
      <c r="H60" s="194"/>
      <c r="I60" s="189"/>
      <c r="J60" s="216"/>
      <c r="K60" s="194"/>
      <c r="L60" s="188" t="s">
        <v>59</v>
      </c>
      <c r="M60" s="191" t="s">
        <v>60</v>
      </c>
      <c r="N60" s="192"/>
      <c r="O60" s="193" t="s">
        <v>61</v>
      </c>
      <c r="P60" s="187"/>
      <c r="Q60" s="196" t="s">
        <v>62</v>
      </c>
      <c r="R60" s="188" t="s">
        <v>63</v>
      </c>
      <c r="S60" s="40"/>
      <c r="T60" s="135">
        <v>0</v>
      </c>
      <c r="U60" s="135"/>
      <c r="V60" s="48"/>
    </row>
    <row r="61" spans="2:22">
      <c r="B61" s="213"/>
      <c r="C61" s="197"/>
      <c r="D61" s="189"/>
      <c r="E61" s="216"/>
      <c r="F61" s="216"/>
      <c r="G61" s="216"/>
      <c r="H61" s="194"/>
      <c r="I61" s="189"/>
      <c r="J61" s="216"/>
      <c r="K61" s="194"/>
      <c r="L61" s="189"/>
      <c r="M61" s="196" t="s">
        <v>64</v>
      </c>
      <c r="N61" s="196" t="s">
        <v>65</v>
      </c>
      <c r="O61" s="194"/>
      <c r="P61" s="187"/>
      <c r="Q61" s="197"/>
      <c r="R61" s="198"/>
      <c r="S61" s="40"/>
      <c r="T61" s="135">
        <v>0</v>
      </c>
      <c r="U61" s="135"/>
      <c r="V61" s="48"/>
    </row>
    <row r="62" spans="2:22">
      <c r="B62" s="213"/>
      <c r="C62" s="197"/>
      <c r="D62" s="189"/>
      <c r="E62" s="216"/>
      <c r="F62" s="216"/>
      <c r="G62" s="216"/>
      <c r="H62" s="194"/>
      <c r="I62" s="189"/>
      <c r="J62" s="216"/>
      <c r="K62" s="194"/>
      <c r="L62" s="189"/>
      <c r="M62" s="197"/>
      <c r="N62" s="199"/>
      <c r="O62" s="194"/>
      <c r="P62" s="187"/>
      <c r="Q62" s="197"/>
      <c r="R62" s="198"/>
      <c r="S62" s="40"/>
      <c r="T62" s="135">
        <v>0</v>
      </c>
      <c r="U62" s="135"/>
      <c r="V62" s="48"/>
    </row>
    <row r="63" spans="2:22">
      <c r="B63" s="213"/>
      <c r="C63" s="214"/>
      <c r="D63" s="190"/>
      <c r="E63" s="217"/>
      <c r="F63" s="217"/>
      <c r="G63" s="217"/>
      <c r="H63" s="195"/>
      <c r="I63" s="190"/>
      <c r="J63" s="217"/>
      <c r="K63" s="195"/>
      <c r="L63" s="190"/>
      <c r="M63" s="197"/>
      <c r="N63" s="200"/>
      <c r="O63" s="195"/>
      <c r="P63" s="187"/>
      <c r="Q63" s="197"/>
      <c r="R63" s="198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2" t="s">
        <v>26</v>
      </c>
      <c r="E64" s="173"/>
      <c r="F64" s="173"/>
      <c r="G64" s="173"/>
      <c r="H64" s="174"/>
      <c r="I64" s="175" t="s">
        <v>68</v>
      </c>
      <c r="J64" s="176"/>
      <c r="K64" s="177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78"/>
      <c r="E65" s="179"/>
      <c r="F65" s="179"/>
      <c r="G65" s="179"/>
      <c r="H65" s="180"/>
      <c r="I65" s="181">
        <v>0</v>
      </c>
      <c r="J65" s="181"/>
      <c r="K65" s="181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2" t="s">
        <v>77</v>
      </c>
      <c r="E66" s="183"/>
      <c r="F66" s="183"/>
      <c r="G66" s="183"/>
      <c r="H66" s="184"/>
      <c r="I66" s="185">
        <f>I23+I30+I40</f>
        <v>3840484.31</v>
      </c>
      <c r="J66" s="185"/>
      <c r="K66" s="185"/>
      <c r="L66" s="141">
        <f t="shared" ref="L66:R66" si="5">L23+L30+L40</f>
        <v>0</v>
      </c>
      <c r="M66" s="141">
        <f t="shared" si="5"/>
        <v>1045404.05</v>
      </c>
      <c r="N66" s="141">
        <f t="shared" si="5"/>
        <v>153500</v>
      </c>
      <c r="O66" s="141">
        <f t="shared" si="5"/>
        <v>702950.77</v>
      </c>
      <c r="P66" s="141">
        <f t="shared" si="5"/>
        <v>702950.77</v>
      </c>
      <c r="Q66" s="141">
        <f t="shared" si="5"/>
        <v>342453.28</v>
      </c>
      <c r="R66" s="142">
        <f t="shared" si="5"/>
        <v>0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69" t="s">
        <v>119</v>
      </c>
      <c r="J68" s="169"/>
      <c r="K68" s="169"/>
      <c r="L68" s="169"/>
      <c r="M68" s="171" t="s">
        <v>120</v>
      </c>
      <c r="N68" s="171"/>
      <c r="O68" s="145"/>
      <c r="P68" s="169" t="s">
        <v>121</v>
      </c>
      <c r="Q68" s="169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0" t="s">
        <v>123</v>
      </c>
      <c r="J69" s="170"/>
      <c r="K69" s="170"/>
      <c r="L69" s="170"/>
      <c r="M69" s="171" t="s">
        <v>124</v>
      </c>
      <c r="N69" s="171"/>
      <c r="O69" s="3" t="s">
        <v>122</v>
      </c>
      <c r="P69" s="168" t="s">
        <v>123</v>
      </c>
      <c r="Q69" s="168"/>
    </row>
    <row r="70" spans="2:22" s="48" customFormat="1" ht="12.75" customHeight="1"/>
    <row r="71" spans="2:22" customFormat="1" ht="23.25" customHeight="1">
      <c r="B71" s="258" t="s">
        <v>125</v>
      </c>
      <c r="C71" s="259"/>
      <c r="D71" s="259"/>
      <c r="E71" s="259"/>
      <c r="F71" s="259"/>
      <c r="G71" s="259"/>
      <c r="H71" s="260"/>
      <c r="I71" s="261" t="s">
        <v>142</v>
      </c>
      <c r="J71" s="261"/>
      <c r="K71" s="261"/>
      <c r="L71" s="261"/>
      <c r="M71" s="262" t="s">
        <v>126</v>
      </c>
      <c r="N71" s="262"/>
      <c r="O71" s="263" t="s">
        <v>143</v>
      </c>
      <c r="P71" s="261"/>
      <c r="Q71" s="261"/>
      <c r="R71" s="261"/>
      <c r="S71" s="264" t="s">
        <v>144</v>
      </c>
      <c r="T71" s="264" t="s">
        <v>19</v>
      </c>
    </row>
    <row r="72" spans="2:22" customFormat="1" ht="23.25" customHeight="1">
      <c r="B72" s="265" t="s">
        <v>145</v>
      </c>
      <c r="C72" s="259"/>
      <c r="D72" s="259"/>
      <c r="E72" s="259"/>
      <c r="F72" s="259"/>
      <c r="G72" s="259"/>
      <c r="H72" s="266" t="s">
        <v>122</v>
      </c>
      <c r="I72" s="267" t="s">
        <v>123</v>
      </c>
      <c r="J72" s="267"/>
      <c r="K72" s="267"/>
      <c r="L72" s="267"/>
      <c r="M72" s="268"/>
      <c r="N72" s="268"/>
      <c r="O72" s="269" t="s">
        <v>127</v>
      </c>
      <c r="P72" s="269"/>
      <c r="Q72" s="269"/>
      <c r="R72" s="269"/>
      <c r="S72" s="264"/>
      <c r="T72" s="264" t="s">
        <v>21</v>
      </c>
    </row>
    <row r="73" spans="2:22" customFormat="1" ht="20.2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  <c r="L73" s="258"/>
      <c r="M73" s="270" t="s">
        <v>128</v>
      </c>
      <c r="N73" s="270"/>
      <c r="O73" s="271" t="s">
        <v>146</v>
      </c>
      <c r="P73" s="260"/>
      <c r="Q73" s="261" t="s">
        <v>147</v>
      </c>
      <c r="R73" s="261"/>
      <c r="S73" s="264" t="s">
        <v>26</v>
      </c>
      <c r="T73" s="264" t="s">
        <v>27</v>
      </c>
    </row>
    <row r="74" spans="2:22" s="272" customFormat="1" ht="15" customHeight="1">
      <c r="B74" s="268"/>
      <c r="C74" s="268"/>
      <c r="D74" s="268"/>
      <c r="E74" s="268"/>
      <c r="F74" s="268"/>
      <c r="G74" s="268"/>
      <c r="H74" s="268"/>
      <c r="I74" s="268"/>
      <c r="J74" s="268"/>
      <c r="K74" s="268"/>
      <c r="L74" s="268"/>
      <c r="M74" s="268"/>
      <c r="N74" s="268"/>
      <c r="O74" s="266" t="s">
        <v>129</v>
      </c>
      <c r="P74" s="266" t="s">
        <v>122</v>
      </c>
      <c r="Q74" s="269" t="s">
        <v>123</v>
      </c>
      <c r="R74" s="269"/>
      <c r="S74" s="273"/>
      <c r="T74" s="273" t="s">
        <v>30</v>
      </c>
    </row>
    <row r="75" spans="2:22" customFormat="1">
      <c r="B75" s="258" t="s">
        <v>130</v>
      </c>
      <c r="C75" s="261" t="s">
        <v>148</v>
      </c>
      <c r="D75" s="261"/>
      <c r="E75" s="261"/>
      <c r="F75" s="261"/>
      <c r="G75" s="261"/>
      <c r="H75" s="261"/>
      <c r="I75" s="274"/>
      <c r="J75" s="274"/>
      <c r="K75" s="274"/>
      <c r="L75" s="261" t="s">
        <v>149</v>
      </c>
      <c r="M75" s="261"/>
      <c r="N75" s="261" t="s">
        <v>150</v>
      </c>
      <c r="O75" s="261"/>
      <c r="P75" s="258"/>
      <c r="Q75" s="258"/>
      <c r="R75" s="258"/>
      <c r="S75" s="264" t="s">
        <v>151</v>
      </c>
      <c r="T75" s="264" t="s">
        <v>36</v>
      </c>
    </row>
    <row r="76" spans="2:22" s="272" customFormat="1">
      <c r="B76" s="268"/>
      <c r="C76" s="275"/>
      <c r="D76" s="275"/>
      <c r="E76" s="275"/>
      <c r="F76" s="275"/>
      <c r="G76" s="275"/>
      <c r="H76" s="276" t="s">
        <v>129</v>
      </c>
      <c r="I76" s="269" t="s">
        <v>122</v>
      </c>
      <c r="J76" s="269"/>
      <c r="K76" s="269"/>
      <c r="L76" s="269" t="s">
        <v>123</v>
      </c>
      <c r="M76" s="269"/>
      <c r="N76" s="269" t="s">
        <v>131</v>
      </c>
      <c r="O76" s="269"/>
      <c r="P76" s="268"/>
      <c r="Q76" s="268"/>
      <c r="R76" s="268"/>
      <c r="S76" s="273" t="s">
        <v>152</v>
      </c>
      <c r="T76" s="273" t="s">
        <v>39</v>
      </c>
    </row>
    <row r="77" spans="2:22" customFormat="1" ht="15" customHeight="1">
      <c r="B77" s="258"/>
      <c r="C77" s="258"/>
      <c r="D77" s="258"/>
      <c r="E77" s="258"/>
      <c r="F77" s="258"/>
      <c r="G77" s="258"/>
      <c r="H77" s="258"/>
      <c r="I77" s="258"/>
      <c r="J77" s="258"/>
      <c r="K77" s="258"/>
      <c r="L77" s="258"/>
      <c r="M77" s="258"/>
      <c r="N77" s="258"/>
      <c r="O77" s="258"/>
      <c r="P77" s="258"/>
      <c r="Q77" s="258"/>
      <c r="R77" s="258"/>
      <c r="S77" s="264"/>
      <c r="T77" s="264" t="s">
        <v>42</v>
      </c>
    </row>
    <row r="78" spans="2:22" customFormat="1" ht="12.75" customHeight="1">
      <c r="B78" s="277" t="s">
        <v>153</v>
      </c>
      <c r="C78" s="277"/>
      <c r="D78" s="277"/>
      <c r="E78" s="277"/>
      <c r="F78" s="277"/>
      <c r="G78" s="277"/>
      <c r="H78" s="258"/>
      <c r="I78" s="258"/>
      <c r="J78" s="258"/>
      <c r="K78" s="258"/>
      <c r="L78" s="258"/>
      <c r="M78" s="258"/>
      <c r="N78" s="258"/>
      <c r="O78" s="258"/>
      <c r="P78" s="258"/>
      <c r="Q78" s="258"/>
      <c r="R78" s="258"/>
      <c r="S78" s="264" t="s">
        <v>44</v>
      </c>
      <c r="T78" s="264" t="s">
        <v>45</v>
      </c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58"/>
      <c r="D81" s="159"/>
      <c r="E81" s="159"/>
      <c r="F81" s="159"/>
      <c r="G81" s="159"/>
      <c r="H81" s="159"/>
      <c r="I81" s="159"/>
      <c r="J81" s="159"/>
      <c r="K81" s="160" t="s">
        <v>132</v>
      </c>
      <c r="L81" s="160"/>
      <c r="M81" s="160"/>
      <c r="N81" s="161"/>
    </row>
    <row r="82" spans="3:14" ht="3.75" hidden="1" customHeight="1" thickTop="1" thickBot="1">
      <c r="C82" s="162"/>
      <c r="D82" s="162"/>
      <c r="E82" s="162"/>
      <c r="F82" s="162"/>
      <c r="G82" s="162"/>
      <c r="H82" s="162"/>
      <c r="I82" s="162"/>
      <c r="J82" s="162"/>
      <c r="K82" s="163"/>
      <c r="L82" s="163"/>
      <c r="M82" s="163"/>
      <c r="N82" s="163"/>
    </row>
    <row r="83" spans="3:14" ht="13.5" hidden="1" customHeight="1" thickTop="1">
      <c r="C83" s="164" t="s">
        <v>133</v>
      </c>
      <c r="D83" s="165"/>
      <c r="E83" s="165"/>
      <c r="F83" s="165"/>
      <c r="G83" s="165"/>
      <c r="H83" s="165"/>
      <c r="I83" s="165"/>
      <c r="J83" s="165"/>
      <c r="K83" s="166"/>
      <c r="L83" s="166"/>
      <c r="M83" s="166"/>
      <c r="N83" s="167"/>
    </row>
    <row r="84" spans="3:14" ht="13.5" hidden="1" customHeight="1">
      <c r="C84" s="146" t="s">
        <v>134</v>
      </c>
      <c r="D84" s="147"/>
      <c r="E84" s="147"/>
      <c r="F84" s="147"/>
      <c r="G84" s="147"/>
      <c r="H84" s="147"/>
      <c r="I84" s="147"/>
      <c r="J84" s="147"/>
      <c r="K84" s="156"/>
      <c r="L84" s="156"/>
      <c r="M84" s="156"/>
      <c r="N84" s="157"/>
    </row>
    <row r="85" spans="3:14" ht="13.5" hidden="1" customHeight="1">
      <c r="C85" s="146" t="s">
        <v>135</v>
      </c>
      <c r="D85" s="147"/>
      <c r="E85" s="147"/>
      <c r="F85" s="147"/>
      <c r="G85" s="147"/>
      <c r="H85" s="147"/>
      <c r="I85" s="147"/>
      <c r="J85" s="147"/>
      <c r="K85" s="148"/>
      <c r="L85" s="148"/>
      <c r="M85" s="148"/>
      <c r="N85" s="149"/>
    </row>
    <row r="86" spans="3:14" ht="13.5" hidden="1" customHeight="1">
      <c r="C86" s="146" t="s">
        <v>136</v>
      </c>
      <c r="D86" s="147"/>
      <c r="E86" s="147"/>
      <c r="F86" s="147"/>
      <c r="G86" s="147"/>
      <c r="H86" s="147"/>
      <c r="I86" s="147"/>
      <c r="J86" s="147"/>
      <c r="K86" s="148"/>
      <c r="L86" s="148"/>
      <c r="M86" s="148"/>
      <c r="N86" s="149"/>
    </row>
    <row r="87" spans="3:14" ht="13.5" hidden="1" customHeight="1">
      <c r="C87" s="146" t="s">
        <v>137</v>
      </c>
      <c r="D87" s="147"/>
      <c r="E87" s="147"/>
      <c r="F87" s="147"/>
      <c r="G87" s="147"/>
      <c r="H87" s="147"/>
      <c r="I87" s="147"/>
      <c r="J87" s="147"/>
      <c r="K87" s="148"/>
      <c r="L87" s="148"/>
      <c r="M87" s="148"/>
      <c r="N87" s="149"/>
    </row>
    <row r="88" spans="3:14" ht="13.5" hidden="1" customHeight="1">
      <c r="C88" s="146" t="s">
        <v>138</v>
      </c>
      <c r="D88" s="147"/>
      <c r="E88" s="147"/>
      <c r="F88" s="147"/>
      <c r="G88" s="147"/>
      <c r="H88" s="147"/>
      <c r="I88" s="147"/>
      <c r="J88" s="147"/>
      <c r="K88" s="156"/>
      <c r="L88" s="156"/>
      <c r="M88" s="156"/>
      <c r="N88" s="157"/>
    </row>
    <row r="89" spans="3:14" ht="13.5" hidden="1" customHeight="1">
      <c r="C89" s="146" t="s">
        <v>139</v>
      </c>
      <c r="D89" s="147"/>
      <c r="E89" s="147"/>
      <c r="F89" s="147"/>
      <c r="G89" s="147"/>
      <c r="H89" s="147"/>
      <c r="I89" s="147"/>
      <c r="J89" s="147"/>
      <c r="K89" s="156"/>
      <c r="L89" s="156"/>
      <c r="M89" s="156"/>
      <c r="N89" s="157"/>
    </row>
    <row r="90" spans="3:14" ht="13.5" hidden="1" customHeight="1">
      <c r="C90" s="146" t="s">
        <v>140</v>
      </c>
      <c r="D90" s="147"/>
      <c r="E90" s="147"/>
      <c r="F90" s="147"/>
      <c r="G90" s="147"/>
      <c r="H90" s="147"/>
      <c r="I90" s="147"/>
      <c r="J90" s="147"/>
      <c r="K90" s="148"/>
      <c r="L90" s="148"/>
      <c r="M90" s="148"/>
      <c r="N90" s="149"/>
    </row>
    <row r="91" spans="3:14" ht="15.75" hidden="1" thickBot="1">
      <c r="C91" s="150" t="s">
        <v>141</v>
      </c>
      <c r="D91" s="151"/>
      <c r="E91" s="151"/>
      <c r="F91" s="151"/>
      <c r="G91" s="151"/>
      <c r="H91" s="151"/>
      <c r="I91" s="151"/>
      <c r="J91" s="151"/>
      <c r="K91" s="152"/>
      <c r="L91" s="152"/>
      <c r="M91" s="152"/>
      <c r="N91" s="153"/>
    </row>
    <row r="92" spans="3:14" ht="3.75" hidden="1" customHeight="1" thickTop="1">
      <c r="C92" s="154"/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5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'0503738'!TR_30200312267_2388400501</vt:lpstr>
      <vt:lpstr>'0503738'!TR_30200312267_2388400502</vt:lpstr>
      <vt:lpstr>'0503738'!TR_30200312267_2388400503</vt:lpstr>
      <vt:lpstr>'0503738'!TR_30200312267_2388400504</vt:lpstr>
      <vt:lpstr>'0503738'!TR_30200312267_2388400505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2024-03-21T14:59:04Z</cp:lastPrinted>
  <dcterms:created xsi:type="dcterms:W3CDTF">2024-03-13T12:25:28Z</dcterms:created>
  <dcterms:modified xsi:type="dcterms:W3CDTF">2024-03-21T14:59:05Z</dcterms:modified>
</cp:coreProperties>
</file>