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400515" localSheetId="0">'0503738'!$B$24:$V$24</definedName>
    <definedName name="TR_30200312267_2388400516" localSheetId="0">'0503738'!$B$25:$V$25</definedName>
    <definedName name="TR_30200312267_2388400517" localSheetId="0">'0503738'!$B$26:$V$26</definedName>
    <definedName name="TR_30200312267_2388400518" localSheetId="0">'0503738'!$B$27:$V$27</definedName>
    <definedName name="TR_30200312267_2388400519" localSheetId="0">'0503738'!$B$28:$V$28</definedName>
    <definedName name="TR_30200312267_2388400520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7" i="2"/>
  <c r="L67"/>
  <c r="R66"/>
  <c r="Q66"/>
  <c r="Q56"/>
  <c r="R52"/>
  <c r="Q52"/>
  <c r="O52"/>
  <c r="N52"/>
  <c r="M52"/>
  <c r="L52"/>
  <c r="I52"/>
  <c r="R42"/>
  <c r="R41" s="1"/>
  <c r="Q42"/>
  <c r="Q41"/>
  <c r="P41"/>
  <c r="O41"/>
  <c r="N41"/>
  <c r="M41"/>
  <c r="L41"/>
  <c r="I41"/>
  <c r="T32"/>
  <c r="R32"/>
  <c r="R31" s="1"/>
  <c r="Q32"/>
  <c r="Q31" s="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R23" s="1"/>
  <c r="Q24"/>
  <c r="Q23"/>
  <c r="P23"/>
  <c r="P67" s="1"/>
  <c r="O23"/>
  <c r="N23"/>
  <c r="N67" s="1"/>
  <c r="M23"/>
  <c r="M67" s="1"/>
  <c r="L23"/>
  <c r="I23"/>
  <c r="I67" s="1"/>
  <c r="Q67" l="1"/>
  <c r="R67"/>
</calcChain>
</file>

<file path=xl/sharedStrings.xml><?xml version="1.0" encoding="utf-8"?>
<sst xmlns="http://schemas.openxmlformats.org/spreadsheetml/2006/main" count="267" uniqueCount="156">
  <si>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</si>
  <si>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</si>
  <si>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</si>
  <si>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</si>
  <si>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</si>
  <si>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</si>
  <si>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</si>
  <si>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</si>
  <si>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</si>
  <si>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</si>
  <si>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</si>
  <si>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</si>
  <si>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</si>
  <si>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</si>
  <si>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</si>
  <si>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</si>
  <si>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>по ОКПО</t>
  </si>
  <si>
    <t>41933459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</si>
  <si>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</si>
  <si>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</si>
  <si>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</si>
  <si>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</si>
  <si>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</si>
  <si>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</si>
  <si>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</si>
  <si>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</si>
  <si>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</si>
  <si>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</si>
  <si>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</si>
  <si>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</si>
  <si>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</si>
  <si>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</si>
  <si>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</si>
  <si>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</si>
  <si>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</si>
  <si>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3128028020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</si>
  <si>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</si>
  <si>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</si>
  <si>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</si>
  <si>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</si>
  <si>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</si>
  <si>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</si>
  <si>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</si>
  <si>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</si>
  <si>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</si>
  <si>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</si>
  <si>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</si>
  <si>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</si>
  <si>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</si>
  <si>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</si>
  <si>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</si>
  <si>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</si>
  <si>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</si>
  <si>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</si>
  <si>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</si>
  <si>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</si>
  <si>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</si>
  <si>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</si>
  <si>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</si>
  <si>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</si>
  <si>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</si>
  <si>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</si>
  <si>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</si>
  <si>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</si>
  <si>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</si>
  <si>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</si>
  <si>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</si>
  <si>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</si>
  <si>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</si>
  <si>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</si>
  <si>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</si>
  <si>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</si>
  <si>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</si>
  <si>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</si>
  <si>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</si>
  <si>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</si>
  <si>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</si>
  <si>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</si>
  <si>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</si>
  <si>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</si>
  <si>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</si>
  <si>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</si>
  <si>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</si>
  <si>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</si>
  <si>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</si>
  <si>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</si>
  <si>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</si>
  <si>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</si>
  <si>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</si>
  <si>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</si>
  <si>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</si>
  <si>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</si>
  <si>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</si>
  <si>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</si>
  <si>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</si>
  <si>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</si>
  <si>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</si>
  <si>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</si>
  <si>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</si>
  <si>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</si>
  <si>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</si>
  <si>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</si>
  <si>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</si>
  <si>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</si>
  <si>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</si>
  <si>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</si>
  <si>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</si>
  <si>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</si>
  <si>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</si>
  <si>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</si>
  <si>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</si>
  <si>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</si>
  <si>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</si>
  <si>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</si>
  <si>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</si>
  <si>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</si>
  <si>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</si>
  <si>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</si>
  <si>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</si>
  <si>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</si>
  <si>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</si>
  <si>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Полева Н.В.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</si>
  <si>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</si>
  <si>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</si>
  <si>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</si>
  <si>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</si>
  <si>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</si>
  <si>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</si>
  <si>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</si>
  <si>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</si>
  <si>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</si>
  <si>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</si>
  <si>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</si>
  <si>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</si>
  <si>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</si>
  <si>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</si>
  <si>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</si>
  <si>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</si>
  <si>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</si>
  <si>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</si>
  <si>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</si>
  <si>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</si>
  <si>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</si>
  <si>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</si>
  <si>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</si>
  <si>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</si>
  <si>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</si>
  <si>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</si>
  <si>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</si>
  <si>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</si>
  <si>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 xml:space="preserve">зам.гл. бухгалтера </t>
  </si>
  <si>
    <t>Приголовкина Т.И.</t>
  </si>
  <si>
    <t>22-04-79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</si>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</sst>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80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6" xfId="0" applyFont="1" applyBorder="1" applyAlignment="1"/>
    <xf numFmtId="49" fontId="2" fillId="0" borderId="6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3546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44" workbookViewId="0">
      <selection activeCell="A72" sqref="A72:XFD7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SUM(I24:I30)</f>
        <v>98620256.140000015</v>
      </c>
      <c r="J23" s="243"/>
      <c r="K23" s="244"/>
      <c r="L23" s="51">
        <f t="shared" ref="L23:R23" si="0">SUM(L24:L30)</f>
        <v>0</v>
      </c>
      <c r="M23" s="52">
        <f t="shared" si="0"/>
        <v>98024533.790000007</v>
      </c>
      <c r="N23" s="53">
        <f t="shared" si="0"/>
        <v>0</v>
      </c>
      <c r="O23" s="52">
        <f t="shared" si="0"/>
        <v>97872174</v>
      </c>
      <c r="P23" s="52">
        <f t="shared" si="0"/>
        <v>97872174</v>
      </c>
      <c r="Q23" s="52">
        <f t="shared" si="0"/>
        <v>152359.79000000656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0">
        <v>50208133.340000004</v>
      </c>
      <c r="J24" s="231"/>
      <c r="K24" s="232"/>
      <c r="L24" s="60">
        <v>0</v>
      </c>
      <c r="M24" s="60">
        <v>50208133.340000004</v>
      </c>
      <c r="N24" s="61">
        <v>0</v>
      </c>
      <c r="O24" s="62">
        <v>50055773.549999997</v>
      </c>
      <c r="P24" s="60">
        <v>50055773.549999997</v>
      </c>
      <c r="Q24" s="63">
        <f>M24-P24</f>
        <v>152359.79000000656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0">
        <v>4250</v>
      </c>
      <c r="J25" s="231"/>
      <c r="K25" s="232"/>
      <c r="L25" s="60">
        <v>0</v>
      </c>
      <c r="M25" s="60">
        <v>2250</v>
      </c>
      <c r="N25" s="61">
        <v>0</v>
      </c>
      <c r="O25" s="62">
        <v>2250</v>
      </c>
      <c r="P25" s="60">
        <v>2250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0">
        <v>15891914.699999999</v>
      </c>
      <c r="J26" s="231"/>
      <c r="K26" s="232"/>
      <c r="L26" s="60">
        <v>0</v>
      </c>
      <c r="M26" s="60">
        <v>15890309.470000001</v>
      </c>
      <c r="N26" s="61">
        <v>0</v>
      </c>
      <c r="O26" s="62">
        <v>15890309.470000001</v>
      </c>
      <c r="P26" s="60">
        <v>15890309.470000001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0">
        <v>28192165.100000001</v>
      </c>
      <c r="J27" s="231"/>
      <c r="K27" s="232"/>
      <c r="L27" s="60">
        <v>0</v>
      </c>
      <c r="M27" s="60">
        <v>27611128.859999999</v>
      </c>
      <c r="N27" s="61">
        <v>0</v>
      </c>
      <c r="O27" s="62">
        <v>27611128.859999999</v>
      </c>
      <c r="P27" s="60">
        <v>27611128.859999999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0">
        <v>3098474</v>
      </c>
      <c r="J28" s="231"/>
      <c r="K28" s="232"/>
      <c r="L28" s="60">
        <v>0</v>
      </c>
      <c r="M28" s="60">
        <v>3087393.12</v>
      </c>
      <c r="N28" s="61">
        <v>0</v>
      </c>
      <c r="O28" s="62">
        <v>3087393.12</v>
      </c>
      <c r="P28" s="60">
        <v>3087393.12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0">
        <v>1225319</v>
      </c>
      <c r="J29" s="231"/>
      <c r="K29" s="232"/>
      <c r="L29" s="60">
        <v>0</v>
      </c>
      <c r="M29" s="60">
        <v>1225319</v>
      </c>
      <c r="N29" s="61">
        <v>0</v>
      </c>
      <c r="O29" s="62">
        <v>1225319</v>
      </c>
      <c r="P29" s="60">
        <v>1225319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3"/>
      <c r="J30" s="234"/>
      <c r="K30" s="235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1" t="s">
        <v>77</v>
      </c>
      <c r="E31" s="202"/>
      <c r="F31" s="202"/>
      <c r="G31" s="202"/>
      <c r="H31" s="203"/>
      <c r="I31" s="236">
        <f t="shared" ref="I31:R31" si="4">SUM(I32:I33)</f>
        <v>0</v>
      </c>
      <c r="J31" s="237">
        <f t="shared" si="4"/>
        <v>0</v>
      </c>
      <c r="K31" s="238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4"/>
      <c r="J32" s="225"/>
      <c r="K32" s="226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27"/>
      <c r="J33" s="228"/>
      <c r="K33" s="229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77" t="s">
        <v>51</v>
      </c>
      <c r="C35" s="196" t="s">
        <v>52</v>
      </c>
      <c r="D35" s="188" t="s">
        <v>96</v>
      </c>
      <c r="E35" s="215"/>
      <c r="F35" s="215"/>
      <c r="G35" s="215"/>
      <c r="H35" s="193"/>
      <c r="I35" s="188" t="s">
        <v>97</v>
      </c>
      <c r="J35" s="215"/>
      <c r="K35" s="193"/>
      <c r="L35" s="175" t="s">
        <v>55</v>
      </c>
      <c r="M35" s="176"/>
      <c r="N35" s="176"/>
      <c r="O35" s="177"/>
      <c r="P35" s="186" t="s">
        <v>56</v>
      </c>
      <c r="Q35" s="175" t="s">
        <v>57</v>
      </c>
      <c r="R35" s="176"/>
      <c r="S35" s="48"/>
      <c r="T35" s="48"/>
      <c r="U35" s="48"/>
      <c r="V35" s="48"/>
    </row>
    <row r="36" spans="2:22">
      <c r="B36" s="213"/>
      <c r="C36" s="197"/>
      <c r="D36" s="189"/>
      <c r="E36" s="216"/>
      <c r="F36" s="216"/>
      <c r="G36" s="216"/>
      <c r="H36" s="194"/>
      <c r="I36" s="189"/>
      <c r="J36" s="216"/>
      <c r="K36" s="194"/>
      <c r="L36" s="188" t="s">
        <v>59</v>
      </c>
      <c r="M36" s="191" t="s">
        <v>60</v>
      </c>
      <c r="N36" s="192"/>
      <c r="O36" s="193" t="s">
        <v>61</v>
      </c>
      <c r="P36" s="187"/>
      <c r="Q36" s="196" t="s">
        <v>62</v>
      </c>
      <c r="R36" s="188" t="s">
        <v>63</v>
      </c>
      <c r="S36" s="48"/>
      <c r="T36" s="48"/>
      <c r="U36" s="48"/>
      <c r="V36" s="48"/>
    </row>
    <row r="37" spans="2:22">
      <c r="B37" s="213"/>
      <c r="C37" s="197"/>
      <c r="D37" s="189"/>
      <c r="E37" s="216"/>
      <c r="F37" s="216"/>
      <c r="G37" s="216"/>
      <c r="H37" s="194"/>
      <c r="I37" s="189"/>
      <c r="J37" s="216"/>
      <c r="K37" s="194"/>
      <c r="L37" s="189"/>
      <c r="M37" s="196" t="s">
        <v>64</v>
      </c>
      <c r="N37" s="196" t="s">
        <v>65</v>
      </c>
      <c r="O37" s="194"/>
      <c r="P37" s="187"/>
      <c r="Q37" s="197"/>
      <c r="R37" s="198"/>
      <c r="S37" s="48"/>
      <c r="T37" s="48"/>
      <c r="U37" s="48"/>
      <c r="V37" s="48"/>
    </row>
    <row r="38" spans="2:22">
      <c r="B38" s="213"/>
      <c r="C38" s="197"/>
      <c r="D38" s="189"/>
      <c r="E38" s="216"/>
      <c r="F38" s="216"/>
      <c r="G38" s="216"/>
      <c r="H38" s="194"/>
      <c r="I38" s="189"/>
      <c r="J38" s="216"/>
      <c r="K38" s="194"/>
      <c r="L38" s="189"/>
      <c r="M38" s="197"/>
      <c r="N38" s="199"/>
      <c r="O38" s="194"/>
      <c r="P38" s="187"/>
      <c r="Q38" s="197"/>
      <c r="R38" s="198"/>
      <c r="S38" s="48"/>
      <c r="T38" s="48"/>
      <c r="U38" s="48"/>
      <c r="V38" s="48"/>
    </row>
    <row r="39" spans="2:22">
      <c r="B39" s="213"/>
      <c r="C39" s="214"/>
      <c r="D39" s="190"/>
      <c r="E39" s="217"/>
      <c r="F39" s="217"/>
      <c r="G39" s="217"/>
      <c r="H39" s="195"/>
      <c r="I39" s="190"/>
      <c r="J39" s="217"/>
      <c r="K39" s="195"/>
      <c r="L39" s="190"/>
      <c r="M39" s="197"/>
      <c r="N39" s="200"/>
      <c r="O39" s="195"/>
      <c r="P39" s="187"/>
      <c r="Q39" s="197"/>
      <c r="R39" s="198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2" t="s">
        <v>26</v>
      </c>
      <c r="E40" s="173"/>
      <c r="F40" s="173"/>
      <c r="G40" s="173"/>
      <c r="H40" s="174"/>
      <c r="I40" s="175" t="s">
        <v>68</v>
      </c>
      <c r="J40" s="176"/>
      <c r="K40" s="177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78" t="s">
        <v>77</v>
      </c>
      <c r="E41" s="179"/>
      <c r="F41" s="179"/>
      <c r="G41" s="179"/>
      <c r="H41" s="180"/>
      <c r="I41" s="222">
        <f>I42+I66</f>
        <v>207338597.59999999</v>
      </c>
      <c r="J41" s="222"/>
      <c r="K41" s="222"/>
      <c r="L41" s="52">
        <f>L42+L66</f>
        <v>0</v>
      </c>
      <c r="M41" s="52">
        <f>M42+M66</f>
        <v>3043287.91</v>
      </c>
      <c r="N41" s="52">
        <f>N42+N66</f>
        <v>0</v>
      </c>
      <c r="O41" s="52">
        <f>O42+O66</f>
        <v>1432646.52</v>
      </c>
      <c r="P41" s="52">
        <f>P66</f>
        <v>0</v>
      </c>
      <c r="Q41" s="52">
        <f>Q42+Q66</f>
        <v>3043287.91</v>
      </c>
      <c r="R41" s="54">
        <f>R42+R66</f>
        <v>1432646.52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1"/>
      <c r="E42" s="202"/>
      <c r="F42" s="202"/>
      <c r="G42" s="202"/>
      <c r="H42" s="203"/>
      <c r="I42" s="223">
        <v>207338597.59999999</v>
      </c>
      <c r="J42" s="223"/>
      <c r="K42" s="223"/>
      <c r="L42" s="105">
        <v>0</v>
      </c>
      <c r="M42" s="105">
        <v>3043287.91</v>
      </c>
      <c r="N42" s="105">
        <v>0</v>
      </c>
      <c r="O42" s="105">
        <v>1432646.52</v>
      </c>
      <c r="P42" s="106" t="s">
        <v>77</v>
      </c>
      <c r="Q42" s="107">
        <f>M42</f>
        <v>3043287.91</v>
      </c>
      <c r="R42" s="108">
        <f>O42</f>
        <v>1432646.52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1" t="s">
        <v>77</v>
      </c>
      <c r="E43" s="202"/>
      <c r="F43" s="202"/>
      <c r="G43" s="202"/>
      <c r="H43" s="203"/>
      <c r="I43" s="221">
        <v>0</v>
      </c>
      <c r="J43" s="221"/>
      <c r="K43" s="221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07"/>
      <c r="J44" s="208"/>
      <c r="K44" s="209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4"/>
      <c r="J45" s="205"/>
      <c r="K45" s="206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1" t="s">
        <v>77</v>
      </c>
      <c r="E46" s="202"/>
      <c r="F46" s="202"/>
      <c r="G46" s="202"/>
      <c r="H46" s="203"/>
      <c r="I46" s="204">
        <v>0</v>
      </c>
      <c r="J46" s="205"/>
      <c r="K46" s="206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07"/>
      <c r="J47" s="208"/>
      <c r="K47" s="209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4"/>
      <c r="J48" s="205"/>
      <c r="K48" s="206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1" t="s">
        <v>77</v>
      </c>
      <c r="E49" s="202"/>
      <c r="F49" s="202"/>
      <c r="G49" s="202"/>
      <c r="H49" s="203"/>
      <c r="I49" s="204">
        <v>0</v>
      </c>
      <c r="J49" s="205"/>
      <c r="K49" s="206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07"/>
      <c r="J50" s="208"/>
      <c r="K50" s="209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4"/>
      <c r="J51" s="205"/>
      <c r="K51" s="206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1" t="s">
        <v>77</v>
      </c>
      <c r="E52" s="202"/>
      <c r="F52" s="202"/>
      <c r="G52" s="202"/>
      <c r="H52" s="203"/>
      <c r="I52" s="218">
        <f>I53+I56</f>
        <v>0</v>
      </c>
      <c r="J52" s="219"/>
      <c r="K52" s="220"/>
      <c r="L52" s="123">
        <f>L53+L56</f>
        <v>0</v>
      </c>
      <c r="M52" s="123">
        <f>M53+M56</f>
        <v>3043287.91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3043287.91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1" t="s">
        <v>77</v>
      </c>
      <c r="E53" s="202"/>
      <c r="F53" s="202"/>
      <c r="G53" s="202"/>
      <c r="H53" s="203"/>
      <c r="I53" s="204">
        <v>0</v>
      </c>
      <c r="J53" s="205"/>
      <c r="K53" s="206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07"/>
      <c r="J54" s="208"/>
      <c r="K54" s="209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4"/>
      <c r="J55" s="205"/>
      <c r="K55" s="206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1" t="s">
        <v>77</v>
      </c>
      <c r="E56" s="202"/>
      <c r="F56" s="202"/>
      <c r="G56" s="202"/>
      <c r="H56" s="203"/>
      <c r="I56" s="204">
        <v>0</v>
      </c>
      <c r="J56" s="205"/>
      <c r="K56" s="206"/>
      <c r="L56" s="110">
        <v>0</v>
      </c>
      <c r="M56" s="105">
        <v>3043287.91</v>
      </c>
      <c r="N56" s="110">
        <v>0</v>
      </c>
      <c r="O56" s="110">
        <v>0</v>
      </c>
      <c r="P56" s="106" t="s">
        <v>77</v>
      </c>
      <c r="Q56" s="107">
        <f>M56</f>
        <v>3043287.91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07"/>
      <c r="J57" s="208"/>
      <c r="K57" s="209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0"/>
      <c r="J58" s="211"/>
      <c r="K58" s="212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77" t="s">
        <v>51</v>
      </c>
      <c r="C60" s="196" t="s">
        <v>52</v>
      </c>
      <c r="D60" s="188" t="s">
        <v>53</v>
      </c>
      <c r="E60" s="215"/>
      <c r="F60" s="215"/>
      <c r="G60" s="215"/>
      <c r="H60" s="193"/>
      <c r="I60" s="188" t="s">
        <v>97</v>
      </c>
      <c r="J60" s="215"/>
      <c r="K60" s="193"/>
      <c r="L60" s="175" t="s">
        <v>55</v>
      </c>
      <c r="M60" s="176"/>
      <c r="N60" s="176"/>
      <c r="O60" s="177"/>
      <c r="P60" s="186" t="s">
        <v>56</v>
      </c>
      <c r="Q60" s="175" t="s">
        <v>57</v>
      </c>
      <c r="R60" s="176"/>
      <c r="S60" s="40"/>
      <c r="T60" s="135">
        <v>0</v>
      </c>
      <c r="U60" s="135"/>
      <c r="V60" s="48"/>
    </row>
    <row r="61" spans="2:22">
      <c r="B61" s="213"/>
      <c r="C61" s="197"/>
      <c r="D61" s="189"/>
      <c r="E61" s="216"/>
      <c r="F61" s="216"/>
      <c r="G61" s="216"/>
      <c r="H61" s="194"/>
      <c r="I61" s="189"/>
      <c r="J61" s="216"/>
      <c r="K61" s="194"/>
      <c r="L61" s="188" t="s">
        <v>59</v>
      </c>
      <c r="M61" s="191" t="s">
        <v>60</v>
      </c>
      <c r="N61" s="192"/>
      <c r="O61" s="193" t="s">
        <v>61</v>
      </c>
      <c r="P61" s="187"/>
      <c r="Q61" s="196" t="s">
        <v>62</v>
      </c>
      <c r="R61" s="188" t="s">
        <v>63</v>
      </c>
      <c r="S61" s="40"/>
      <c r="T61" s="135">
        <v>0</v>
      </c>
      <c r="U61" s="135"/>
      <c r="V61" s="48"/>
    </row>
    <row r="62" spans="2:22">
      <c r="B62" s="213"/>
      <c r="C62" s="197"/>
      <c r="D62" s="189"/>
      <c r="E62" s="216"/>
      <c r="F62" s="216"/>
      <c r="G62" s="216"/>
      <c r="H62" s="194"/>
      <c r="I62" s="189"/>
      <c r="J62" s="216"/>
      <c r="K62" s="194"/>
      <c r="L62" s="189"/>
      <c r="M62" s="196" t="s">
        <v>64</v>
      </c>
      <c r="N62" s="196" t="s">
        <v>65</v>
      </c>
      <c r="O62" s="194"/>
      <c r="P62" s="187"/>
      <c r="Q62" s="197"/>
      <c r="R62" s="198"/>
      <c r="S62" s="40"/>
      <c r="T62" s="135">
        <v>0</v>
      </c>
      <c r="U62" s="135"/>
      <c r="V62" s="48"/>
    </row>
    <row r="63" spans="2:22">
      <c r="B63" s="213"/>
      <c r="C63" s="197"/>
      <c r="D63" s="189"/>
      <c r="E63" s="216"/>
      <c r="F63" s="216"/>
      <c r="G63" s="216"/>
      <c r="H63" s="194"/>
      <c r="I63" s="189"/>
      <c r="J63" s="216"/>
      <c r="K63" s="194"/>
      <c r="L63" s="189"/>
      <c r="M63" s="197"/>
      <c r="N63" s="199"/>
      <c r="O63" s="194"/>
      <c r="P63" s="187"/>
      <c r="Q63" s="197"/>
      <c r="R63" s="198"/>
      <c r="S63" s="40"/>
      <c r="T63" s="135">
        <v>0</v>
      </c>
      <c r="U63" s="135"/>
      <c r="V63" s="48"/>
    </row>
    <row r="64" spans="2:22">
      <c r="B64" s="213"/>
      <c r="C64" s="214"/>
      <c r="D64" s="190"/>
      <c r="E64" s="217"/>
      <c r="F64" s="217"/>
      <c r="G64" s="217"/>
      <c r="H64" s="195"/>
      <c r="I64" s="190"/>
      <c r="J64" s="217"/>
      <c r="K64" s="195"/>
      <c r="L64" s="190"/>
      <c r="M64" s="197"/>
      <c r="N64" s="200"/>
      <c r="O64" s="195"/>
      <c r="P64" s="187"/>
      <c r="Q64" s="197"/>
      <c r="R64" s="198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2" t="s">
        <v>26</v>
      </c>
      <c r="E65" s="173"/>
      <c r="F65" s="173"/>
      <c r="G65" s="173"/>
      <c r="H65" s="174"/>
      <c r="I65" s="175" t="s">
        <v>68</v>
      </c>
      <c r="J65" s="176"/>
      <c r="K65" s="177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78"/>
      <c r="E66" s="179"/>
      <c r="F66" s="179"/>
      <c r="G66" s="179"/>
      <c r="H66" s="180"/>
      <c r="I66" s="181">
        <v>0</v>
      </c>
      <c r="J66" s="181"/>
      <c r="K66" s="181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2" t="s">
        <v>77</v>
      </c>
      <c r="E67" s="183"/>
      <c r="F67" s="183"/>
      <c r="G67" s="183"/>
      <c r="H67" s="184"/>
      <c r="I67" s="185">
        <f>I23+I31+I41</f>
        <v>305958853.74000001</v>
      </c>
      <c r="J67" s="185"/>
      <c r="K67" s="185"/>
      <c r="L67" s="141">
        <f t="shared" ref="L67:R67" si="5">L23+L31+L41</f>
        <v>0</v>
      </c>
      <c r="M67" s="141">
        <f t="shared" si="5"/>
        <v>101067821.7</v>
      </c>
      <c r="N67" s="141">
        <f t="shared" si="5"/>
        <v>0</v>
      </c>
      <c r="O67" s="141">
        <f t="shared" si="5"/>
        <v>99304820.519999996</v>
      </c>
      <c r="P67" s="141">
        <f t="shared" si="5"/>
        <v>97872174</v>
      </c>
      <c r="Q67" s="141">
        <f t="shared" si="5"/>
        <v>3195647.7000000067</v>
      </c>
      <c r="R67" s="142">
        <f t="shared" si="5"/>
        <v>1432646.52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69" t="s">
        <v>121</v>
      </c>
      <c r="J69" s="169"/>
      <c r="K69" s="169"/>
      <c r="L69" s="169"/>
      <c r="M69" s="171" t="s">
        <v>122</v>
      </c>
      <c r="N69" s="171"/>
      <c r="O69" s="145"/>
      <c r="P69" s="169" t="s">
        <v>123</v>
      </c>
      <c r="Q69" s="169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0" t="s">
        <v>125</v>
      </c>
      <c r="J70" s="170"/>
      <c r="K70" s="170"/>
      <c r="L70" s="170"/>
      <c r="M70" s="171" t="s">
        <v>126</v>
      </c>
      <c r="N70" s="171"/>
      <c r="O70" s="3" t="s">
        <v>124</v>
      </c>
      <c r="P70" s="168" t="s">
        <v>125</v>
      </c>
      <c r="Q70" s="168"/>
    </row>
    <row r="71" spans="2:22" s="48" customFormat="1" ht="12.75" customHeight="1"/>
    <row r="72" spans="2:22" customFormat="1" ht="23.25" customHeight="1">
      <c r="B72" s="258" t="s">
        <v>127</v>
      </c>
      <c r="C72" s="259"/>
      <c r="D72" s="259"/>
      <c r="E72" s="259"/>
      <c r="F72" s="259"/>
      <c r="G72" s="259"/>
      <c r="H72" s="260"/>
      <c r="I72" s="261" t="s">
        <v>144</v>
      </c>
      <c r="J72" s="261"/>
      <c r="K72" s="261"/>
      <c r="L72" s="261"/>
      <c r="M72" s="262" t="s">
        <v>128</v>
      </c>
      <c r="N72" s="262"/>
      <c r="O72" s="263" t="s">
        <v>145</v>
      </c>
      <c r="P72" s="263"/>
      <c r="Q72" s="263"/>
      <c r="R72" s="263"/>
      <c r="S72" s="264" t="s">
        <v>146</v>
      </c>
      <c r="T72" s="264" t="s">
        <v>19</v>
      </c>
    </row>
    <row r="73" spans="2:22" s="265" customFormat="1" ht="22.5" customHeight="1">
      <c r="B73" s="266" t="s">
        <v>147</v>
      </c>
      <c r="C73" s="267"/>
      <c r="D73" s="267"/>
      <c r="E73" s="267"/>
      <c r="F73" s="267"/>
      <c r="G73" s="267"/>
      <c r="H73" s="268" t="s">
        <v>124</v>
      </c>
      <c r="I73" s="269" t="s">
        <v>125</v>
      </c>
      <c r="J73" s="269"/>
      <c r="K73" s="269"/>
      <c r="L73" s="269"/>
      <c r="M73" s="270"/>
      <c r="N73" s="270"/>
      <c r="O73" s="269" t="s">
        <v>129</v>
      </c>
      <c r="P73" s="269"/>
      <c r="Q73" s="269"/>
      <c r="R73" s="269"/>
      <c r="S73" s="271"/>
      <c r="T73" s="271" t="s">
        <v>21</v>
      </c>
    </row>
    <row r="74" spans="2:22" customFormat="1" ht="21.75" customHeight="1">
      <c r="B74" s="258"/>
      <c r="C74" s="258"/>
      <c r="D74" s="258"/>
      <c r="E74" s="258"/>
      <c r="F74" s="258"/>
      <c r="G74" s="258"/>
      <c r="H74" s="258"/>
      <c r="I74" s="258"/>
      <c r="J74" s="258"/>
      <c r="K74" s="258"/>
      <c r="L74" s="258"/>
      <c r="M74" s="272" t="s">
        <v>130</v>
      </c>
      <c r="N74" s="272"/>
      <c r="O74" s="273" t="s">
        <v>148</v>
      </c>
      <c r="P74" s="260"/>
      <c r="Q74" s="261" t="s">
        <v>149</v>
      </c>
      <c r="R74" s="261"/>
      <c r="S74" s="264" t="s">
        <v>26</v>
      </c>
      <c r="T74" s="264" t="s">
        <v>27</v>
      </c>
    </row>
    <row r="75" spans="2:22" customFormat="1" ht="15" customHeight="1">
      <c r="B75" s="258"/>
      <c r="C75" s="258"/>
      <c r="D75" s="258"/>
      <c r="E75" s="258"/>
      <c r="F75" s="258"/>
      <c r="G75" s="258"/>
      <c r="H75" s="258"/>
      <c r="I75" s="258"/>
      <c r="J75" s="258"/>
      <c r="K75" s="258"/>
      <c r="L75" s="258"/>
      <c r="M75" s="258"/>
      <c r="N75" s="258"/>
      <c r="O75" s="274" t="s">
        <v>131</v>
      </c>
      <c r="P75" s="274" t="s">
        <v>124</v>
      </c>
      <c r="Q75" s="275" t="s">
        <v>125</v>
      </c>
      <c r="R75" s="275"/>
      <c r="S75" s="264"/>
      <c r="T75" s="264" t="s">
        <v>30</v>
      </c>
    </row>
    <row r="76" spans="2:22" customFormat="1">
      <c r="B76" s="258" t="s">
        <v>132</v>
      </c>
      <c r="C76" s="261" t="s">
        <v>150</v>
      </c>
      <c r="D76" s="261"/>
      <c r="E76" s="261"/>
      <c r="F76" s="261"/>
      <c r="G76" s="261"/>
      <c r="H76" s="261"/>
      <c r="I76" s="276"/>
      <c r="J76" s="276"/>
      <c r="K76" s="276"/>
      <c r="L76" s="261" t="s">
        <v>151</v>
      </c>
      <c r="M76" s="261"/>
      <c r="N76" s="277" t="s">
        <v>152</v>
      </c>
      <c r="O76" s="277"/>
      <c r="P76" s="258"/>
      <c r="Q76" s="258"/>
      <c r="R76" s="258"/>
      <c r="S76" s="264" t="s">
        <v>153</v>
      </c>
      <c r="T76" s="264" t="s">
        <v>36</v>
      </c>
    </row>
    <row r="77" spans="2:22" s="265" customFormat="1">
      <c r="B77" s="270"/>
      <c r="C77" s="267"/>
      <c r="D77" s="267"/>
      <c r="E77" s="267"/>
      <c r="F77" s="267"/>
      <c r="G77" s="267"/>
      <c r="H77" s="278" t="s">
        <v>131</v>
      </c>
      <c r="I77" s="269" t="s">
        <v>124</v>
      </c>
      <c r="J77" s="269"/>
      <c r="K77" s="269"/>
      <c r="L77" s="269" t="s">
        <v>125</v>
      </c>
      <c r="M77" s="269"/>
      <c r="N77" s="269" t="s">
        <v>133</v>
      </c>
      <c r="O77" s="269"/>
      <c r="P77" s="270"/>
      <c r="Q77" s="270"/>
      <c r="R77" s="270"/>
      <c r="S77" s="271" t="s">
        <v>154</v>
      </c>
      <c r="T77" s="271" t="s">
        <v>39</v>
      </c>
    </row>
    <row r="78" spans="2:22" customFormat="1" ht="15" customHeight="1">
      <c r="B78" s="258"/>
      <c r="C78" s="258"/>
      <c r="D78" s="258"/>
      <c r="E78" s="258"/>
      <c r="F78" s="258"/>
      <c r="G78" s="258"/>
      <c r="H78" s="258"/>
      <c r="I78" s="258"/>
      <c r="J78" s="258"/>
      <c r="K78" s="258"/>
      <c r="L78" s="258"/>
      <c r="M78" s="258"/>
      <c r="N78" s="258"/>
      <c r="O78" s="258"/>
      <c r="P78" s="258"/>
      <c r="Q78" s="258"/>
      <c r="R78" s="258"/>
      <c r="S78" s="264"/>
      <c r="T78" s="264" t="s">
        <v>42</v>
      </c>
    </row>
    <row r="79" spans="2:22" customFormat="1" ht="12.75" customHeight="1">
      <c r="B79" s="279" t="s">
        <v>155</v>
      </c>
      <c r="C79" s="279"/>
      <c r="D79" s="279"/>
      <c r="E79" s="279"/>
      <c r="F79" s="279"/>
      <c r="G79" s="279"/>
      <c r="H79" s="258"/>
      <c r="I79" s="258"/>
      <c r="J79" s="258"/>
      <c r="K79" s="258"/>
      <c r="L79" s="258"/>
      <c r="M79" s="258"/>
      <c r="N79" s="258"/>
      <c r="O79" s="258"/>
      <c r="P79" s="258"/>
      <c r="Q79" s="258"/>
      <c r="R79" s="258"/>
      <c r="S79" s="264" t="s">
        <v>44</v>
      </c>
      <c r="T79" s="264" t="s">
        <v>45</v>
      </c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58"/>
      <c r="D82" s="159"/>
      <c r="E82" s="159"/>
      <c r="F82" s="159"/>
      <c r="G82" s="159"/>
      <c r="H82" s="159"/>
      <c r="I82" s="159"/>
      <c r="J82" s="159"/>
      <c r="K82" s="160" t="s">
        <v>134</v>
      </c>
      <c r="L82" s="160"/>
      <c r="M82" s="160"/>
      <c r="N82" s="161"/>
    </row>
    <row r="83" spans="3:14" ht="3.75" hidden="1" customHeight="1" thickTop="1" thickBot="1">
      <c r="C83" s="162"/>
      <c r="D83" s="162"/>
      <c r="E83" s="162"/>
      <c r="F83" s="162"/>
      <c r="G83" s="162"/>
      <c r="H83" s="162"/>
      <c r="I83" s="162"/>
      <c r="J83" s="162"/>
      <c r="K83" s="163"/>
      <c r="L83" s="163"/>
      <c r="M83" s="163"/>
      <c r="N83" s="163"/>
    </row>
    <row r="84" spans="3:14" ht="13.5" hidden="1" customHeight="1" thickTop="1">
      <c r="C84" s="164" t="s">
        <v>135</v>
      </c>
      <c r="D84" s="165"/>
      <c r="E84" s="165"/>
      <c r="F84" s="165"/>
      <c r="G84" s="165"/>
      <c r="H84" s="165"/>
      <c r="I84" s="165"/>
      <c r="J84" s="165"/>
      <c r="K84" s="166"/>
      <c r="L84" s="166"/>
      <c r="M84" s="166"/>
      <c r="N84" s="167"/>
    </row>
    <row r="85" spans="3:14" ht="13.5" hidden="1" customHeight="1">
      <c r="C85" s="146" t="s">
        <v>136</v>
      </c>
      <c r="D85" s="147"/>
      <c r="E85" s="147"/>
      <c r="F85" s="147"/>
      <c r="G85" s="147"/>
      <c r="H85" s="147"/>
      <c r="I85" s="147"/>
      <c r="J85" s="147"/>
      <c r="K85" s="156"/>
      <c r="L85" s="156"/>
      <c r="M85" s="156"/>
      <c r="N85" s="157"/>
    </row>
    <row r="86" spans="3:14" ht="13.5" hidden="1" customHeight="1">
      <c r="C86" s="146" t="s">
        <v>137</v>
      </c>
      <c r="D86" s="147"/>
      <c r="E86" s="147"/>
      <c r="F86" s="147"/>
      <c r="G86" s="147"/>
      <c r="H86" s="147"/>
      <c r="I86" s="147"/>
      <c r="J86" s="147"/>
      <c r="K86" s="148"/>
      <c r="L86" s="148"/>
      <c r="M86" s="148"/>
      <c r="N86" s="149"/>
    </row>
    <row r="87" spans="3:14" ht="13.5" hidden="1" customHeight="1">
      <c r="C87" s="146" t="s">
        <v>138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3.5" hidden="1" customHeight="1">
      <c r="C88" s="146" t="s">
        <v>139</v>
      </c>
      <c r="D88" s="147"/>
      <c r="E88" s="147"/>
      <c r="F88" s="147"/>
      <c r="G88" s="147"/>
      <c r="H88" s="147"/>
      <c r="I88" s="147"/>
      <c r="J88" s="147"/>
      <c r="K88" s="148"/>
      <c r="L88" s="148"/>
      <c r="M88" s="148"/>
      <c r="N88" s="149"/>
    </row>
    <row r="89" spans="3:14" ht="13.5" hidden="1" customHeight="1">
      <c r="C89" s="146" t="s">
        <v>140</v>
      </c>
      <c r="D89" s="147"/>
      <c r="E89" s="147"/>
      <c r="F89" s="147"/>
      <c r="G89" s="147"/>
      <c r="H89" s="147"/>
      <c r="I89" s="147"/>
      <c r="J89" s="147"/>
      <c r="K89" s="156"/>
      <c r="L89" s="156"/>
      <c r="M89" s="156"/>
      <c r="N89" s="157"/>
    </row>
    <row r="90" spans="3:14" ht="13.5" hidden="1" customHeight="1">
      <c r="C90" s="146" t="s">
        <v>141</v>
      </c>
      <c r="D90" s="147"/>
      <c r="E90" s="147"/>
      <c r="F90" s="147"/>
      <c r="G90" s="147"/>
      <c r="H90" s="147"/>
      <c r="I90" s="147"/>
      <c r="J90" s="147"/>
      <c r="K90" s="156"/>
      <c r="L90" s="156"/>
      <c r="M90" s="156"/>
      <c r="N90" s="157"/>
    </row>
    <row r="91" spans="3:14" ht="13.5" hidden="1" customHeight="1">
      <c r="C91" s="146" t="s">
        <v>142</v>
      </c>
      <c r="D91" s="147"/>
      <c r="E91" s="147"/>
      <c r="F91" s="147"/>
      <c r="G91" s="147"/>
      <c r="H91" s="147"/>
      <c r="I91" s="147"/>
      <c r="J91" s="147"/>
      <c r="K91" s="148"/>
      <c r="L91" s="148"/>
      <c r="M91" s="148"/>
      <c r="N91" s="149"/>
    </row>
    <row r="92" spans="3:14" ht="15.75" hidden="1" thickBot="1">
      <c r="C92" s="150" t="s">
        <v>143</v>
      </c>
      <c r="D92" s="151"/>
      <c r="E92" s="151"/>
      <c r="F92" s="151"/>
      <c r="G92" s="151"/>
      <c r="H92" s="151"/>
      <c r="I92" s="151"/>
      <c r="J92" s="151"/>
      <c r="K92" s="152"/>
      <c r="L92" s="152"/>
      <c r="M92" s="152"/>
      <c r="N92" s="153"/>
    </row>
    <row r="93" spans="3:14" ht="3.75" hidden="1" customHeight="1" thickTop="1">
      <c r="C93" s="154"/>
      <c r="D93" s="154"/>
      <c r="E93" s="154"/>
      <c r="F93" s="154"/>
      <c r="G93" s="154"/>
      <c r="H93" s="154"/>
      <c r="I93" s="154"/>
      <c r="J93" s="154"/>
      <c r="K93" s="155"/>
      <c r="L93" s="155"/>
      <c r="M93" s="155"/>
      <c r="N93" s="155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'0503738'!TR_30200312267_2388400515</vt:lpstr>
      <vt:lpstr>'0503738'!TR_30200312267_2388400516</vt:lpstr>
      <vt:lpstr>'0503738'!TR_30200312267_2388400517</vt:lpstr>
      <vt:lpstr>'0503738'!TR_30200312267_2388400518</vt:lpstr>
      <vt:lpstr>'0503738'!TR_30200312267_2388400519</vt:lpstr>
      <vt:lpstr>'0503738'!TR_30200312267_2388400520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2024-03-21T14:59:29Z</cp:lastPrinted>
  <dcterms:created xsi:type="dcterms:W3CDTF">2024-03-13T12:25:37Z</dcterms:created>
  <dcterms:modified xsi:type="dcterms:W3CDTF">2024-03-21T14:59:30Z</dcterms:modified>
</cp:coreProperties>
</file>