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<sst xmlns="http://schemas.openxmlformats.org/spreadsheetml/2006/main" count="1054" uniqueCount="600">
  <si>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</si>
  <si>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</si>
  <si>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</si>
  <si>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</si>
  <si>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</si>
  <si>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</si>
  <si>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</si>
  <si>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</si>
  <si>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</si>
  <si>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</si>
  <si>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</si>
  <si>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</si>
  <si>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</si>
  <si>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</si>
  <si>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</si>
  <si>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</si>
  <si>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</si>
  <si>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</si>
  <si>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</si>
  <si>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</si>
  <si>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</si>
  <si>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</si>
  <si>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</si>
  <si>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</si>
  <si>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</si>
  <si>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</si>
  <si>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</si>
  <si>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</si>
  <si>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</si>
  <si>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</si>
  <si>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</si>
  <si>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</si>
  <si>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</si>
  <si>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</si>
  <si>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</si>
  <si>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</si>
  <si>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</si>
  <si>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</si>
  <si>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</si>
  <si>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</si>
  <si>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</si>
  <si>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</si>
  <si>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</si>
  <si>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</si>
  <si>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</si>
  <si>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</si>
  <si>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</si>
  <si>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</si>
  <si>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</si>
  <si>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</si>
  <si>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</si>
  <si>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</si>
  <si>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</si>
  <si>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</si>
  <si>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</si>
  <si>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</si>
  <si>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</si>
  <si>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</si>
  <si>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</si>
  <si>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</si>
  <si>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</si>
  <si>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</si>
  <si>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</si>
  <si>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</si>
  <si>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</si>
  <si>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</si>
  <si>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</si>
  <si>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</si>
  <si>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</si>
  <si>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</si>
  <si>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</si>
  <si>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</si>
  <si>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</si>
  <si>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</si>
  <si>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</si>
  <si>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</si>
  <si>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</si>
  <si>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</si>
  <si>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</si>
  <si>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</si>
  <si>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</si>
  <si>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</si>
  <si>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</si>
  <si>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</si>
  <si>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</si>
  <si>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</si>
  <si>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</si>
  <si>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</si>
  <si>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</si>
  <si>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</si>
  <si>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Полева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</si>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</sst>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57237637.170000002</v>
      </c>
      <c r="F12" s="26">
        <f t="shared" si="0"/>
        <v>15041807.710000001</v>
      </c>
      <c r="G12" s="26">
        <f t="shared" si="0"/>
        <v>1112263.6299999999</v>
      </c>
      <c r="H12" s="26">
        <f t="shared" si="0"/>
        <v>0</v>
      </c>
      <c r="I12" s="26">
        <f t="shared" si="0"/>
        <v>1343964.42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70935480.459999993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27079336.890000001</v>
      </c>
      <c r="F14" s="31">
        <v>2796151.08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29875487.969999999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14042125.24</v>
      </c>
      <c r="F16" s="31">
        <v>3540662.72</v>
      </c>
      <c r="G16" s="31">
        <v>538442.72</v>
      </c>
      <c r="H16" s="31">
        <v>0</v>
      </c>
      <c r="I16" s="31">
        <v>71985</v>
      </c>
      <c r="J16" s="31">
        <v>0</v>
      </c>
      <c r="K16" s="31">
        <v>0</v>
      </c>
      <c r="L16" s="32">
        <f t="shared" si="1"/>
        <v>17510802.960000001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4339825.45</v>
      </c>
      <c r="F18" s="31">
        <v>611018.16</v>
      </c>
      <c r="G18" s="31">
        <v>263258.15999999997</v>
      </c>
      <c r="H18" s="31">
        <v>0</v>
      </c>
      <c r="I18" s="31">
        <v>372346.54</v>
      </c>
      <c r="J18" s="31">
        <v>0</v>
      </c>
      <c r="K18" s="31">
        <v>0</v>
      </c>
      <c r="L18" s="32">
        <f t="shared" si="1"/>
        <v>4578497.07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11776349.59</v>
      </c>
      <c r="F20" s="31">
        <v>8093975.75</v>
      </c>
      <c r="G20" s="31">
        <v>310562.75</v>
      </c>
      <c r="H20" s="31">
        <v>0</v>
      </c>
      <c r="I20" s="31">
        <v>899632.88</v>
      </c>
      <c r="J20" s="31">
        <v>0</v>
      </c>
      <c r="K20" s="31">
        <v>0</v>
      </c>
      <c r="L20" s="32">
        <f t="shared" si="1"/>
        <v>18970692.460000001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40387364.030000001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9736135.6799999997</v>
      </c>
      <c r="J21" s="34">
        <f>SUM(J22:J23)+SUM(J29:J34)</f>
        <v>862180.47</v>
      </c>
      <c r="K21" s="34">
        <f>SUM(K22:K23)+SUM(K29:K34)</f>
        <v>0</v>
      </c>
      <c r="L21" s="35">
        <f>E21+I21</f>
        <v>50123499.710000001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11915184.65</v>
      </c>
      <c r="F23" s="38" t="s">
        <v>82</v>
      </c>
      <c r="G23" s="38" t="s">
        <v>82</v>
      </c>
      <c r="H23" s="38" t="s">
        <v>82</v>
      </c>
      <c r="I23" s="39">
        <v>348464.17</v>
      </c>
      <c r="J23" s="40">
        <v>0</v>
      </c>
      <c r="K23" s="40">
        <v>0</v>
      </c>
      <c r="L23" s="41">
        <f>E23+I23</f>
        <v>12263648.82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12356004.34</v>
      </c>
      <c r="F30" s="57" t="s">
        <v>82</v>
      </c>
      <c r="G30" s="57" t="s">
        <v>82</v>
      </c>
      <c r="H30" s="57" t="s">
        <v>82</v>
      </c>
      <c r="I30" s="58">
        <v>2113114.62</v>
      </c>
      <c r="J30" s="59">
        <v>523617.72</v>
      </c>
      <c r="K30" s="59">
        <v>0</v>
      </c>
      <c r="L30" s="60">
        <f t="shared" si="2"/>
        <v>14469118.960000001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4339825.45</v>
      </c>
      <c r="F32" s="30" t="s">
        <v>82</v>
      </c>
      <c r="G32" s="30" t="s">
        <v>82</v>
      </c>
      <c r="H32" s="30" t="s">
        <v>82</v>
      </c>
      <c r="I32" s="31">
        <v>80214.02</v>
      </c>
      <c r="J32" s="36">
        <v>28000</v>
      </c>
      <c r="K32" s="36">
        <v>0</v>
      </c>
      <c r="L32" s="35">
        <f t="shared" si="2"/>
        <v>4420039.47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11776349.59</v>
      </c>
      <c r="F34" s="30" t="s">
        <v>82</v>
      </c>
      <c r="G34" s="30" t="s">
        <v>82</v>
      </c>
      <c r="H34" s="30" t="s">
        <v>82</v>
      </c>
      <c r="I34" s="31">
        <v>7194342.8700000001</v>
      </c>
      <c r="J34" s="36">
        <v>310562.75</v>
      </c>
      <c r="K34" s="36">
        <v>0</v>
      </c>
      <c r="L34" s="35">
        <f t="shared" si="2"/>
        <v>18970692.460000001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13929544.08</v>
      </c>
      <c r="G44" s="61">
        <f t="shared" si="4"/>
        <v>2796151.08</v>
      </c>
      <c r="H44" s="61">
        <f t="shared" si="4"/>
        <v>0</v>
      </c>
      <c r="I44" s="61">
        <f t="shared" si="4"/>
        <v>13929544.08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13929544.08</v>
      </c>
      <c r="G47" s="31">
        <v>2796151.08</v>
      </c>
      <c r="H47" s="31">
        <v>0</v>
      </c>
      <c r="I47" s="31">
        <v>13929544.08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58900190.649999999</v>
      </c>
      <c r="F80" s="26">
        <f t="shared" si="8"/>
        <v>7227100.46</v>
      </c>
      <c r="G80" s="26">
        <f t="shared" si="8"/>
        <v>7227100.46</v>
      </c>
      <c r="H80" s="26">
        <f t="shared" si="8"/>
        <v>0</v>
      </c>
      <c r="I80" s="26">
        <f t="shared" si="8"/>
        <v>993835.51</v>
      </c>
      <c r="J80" s="26">
        <f t="shared" si="8"/>
        <v>0</v>
      </c>
      <c r="K80" s="26">
        <f t="shared" si="8"/>
        <v>0</v>
      </c>
      <c r="L80" s="70">
        <f>E80+F80-I80</f>
        <v>65133455.600000001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58900190.649999999</v>
      </c>
      <c r="F81" s="31">
        <v>7227100.46</v>
      </c>
      <c r="G81" s="31">
        <v>7227100.46</v>
      </c>
      <c r="H81" s="31">
        <v>0</v>
      </c>
      <c r="I81" s="31">
        <v>993835.51</v>
      </c>
      <c r="J81" s="31">
        <v>0</v>
      </c>
      <c r="K81" s="31">
        <v>0</v>
      </c>
      <c r="L81" s="32">
        <f>E81+F81-I81</f>
        <v>65133455.600000001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158993.12</v>
      </c>
      <c r="F91" s="90">
        <v>601681.05000000005</v>
      </c>
      <c r="G91" s="90">
        <v>429014.74</v>
      </c>
      <c r="H91" s="90">
        <v>0</v>
      </c>
      <c r="I91" s="90">
        <v>555547.92000000004</v>
      </c>
      <c r="J91" s="90">
        <v>0</v>
      </c>
      <c r="K91" s="90">
        <v>0</v>
      </c>
      <c r="L91" s="78">
        <f>E91+F91-I91</f>
        <v>205126.25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18124.990000000002</v>
      </c>
      <c r="F125" s="61">
        <f t="shared" si="11"/>
        <v>128000</v>
      </c>
      <c r="G125" s="61">
        <f t="shared" si="11"/>
        <v>128000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146124.99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>
        <v>18124.990000000002</v>
      </c>
      <c r="F128" s="31">
        <v>128000</v>
      </c>
      <c r="G128" s="31">
        <v>128000</v>
      </c>
      <c r="H128" s="31">
        <v>0</v>
      </c>
      <c r="I128" s="31">
        <v>0</v>
      </c>
      <c r="J128" s="31">
        <v>0</v>
      </c>
      <c r="K128" s="31">
        <v>0</v>
      </c>
      <c r="L128" s="62">
        <f>E128+F128-I128</f>
        <v>146124.99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57237637.170000002</v>
      </c>
      <c r="F161" s="98">
        <v>15041807.710000001</v>
      </c>
      <c r="G161" s="98">
        <v>1112263.6299999999</v>
      </c>
      <c r="H161" s="98">
        <v>0</v>
      </c>
      <c r="I161" s="98">
        <v>1343964.42</v>
      </c>
      <c r="J161" s="98">
        <v>0</v>
      </c>
      <c r="K161" s="98">
        <v>0</v>
      </c>
      <c r="L161" s="99">
        <f>E161+F161-I161</f>
        <v>70935480.459999993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27079336.890000001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27079336.890000001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5681181.6100000003</v>
      </c>
      <c r="F163" s="31">
        <v>0</v>
      </c>
      <c r="G163" s="31">
        <v>0</v>
      </c>
      <c r="H163" s="31">
        <v>0</v>
      </c>
      <c r="I163" s="31">
        <v>73724.58</v>
      </c>
      <c r="J163" s="31">
        <v>0</v>
      </c>
      <c r="K163" s="31">
        <v>0</v>
      </c>
      <c r="L163" s="32">
        <f>E163+F163-I163</f>
        <v>5607457.0300000003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40387364.030000001</v>
      </c>
      <c r="F164" s="101" t="s">
        <v>405</v>
      </c>
      <c r="G164" s="101" t="s">
        <v>405</v>
      </c>
      <c r="H164" s="101" t="s">
        <v>405</v>
      </c>
      <c r="I164" s="94">
        <v>9736135.6799999997</v>
      </c>
      <c r="J164" s="94">
        <v>862180.47</v>
      </c>
      <c r="K164" s="94">
        <v>0</v>
      </c>
      <c r="L164" s="35">
        <f>E164+I164</f>
        <v>50123499.710000001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11915184.65</v>
      </c>
      <c r="F165" s="101" t="s">
        <v>405</v>
      </c>
      <c r="G165" s="101" t="s">
        <v>405</v>
      </c>
      <c r="H165" s="101" t="s">
        <v>405</v>
      </c>
      <c r="I165" s="31">
        <v>270793.32</v>
      </c>
      <c r="J165" s="36">
        <v>0</v>
      </c>
      <c r="K165" s="36">
        <v>0</v>
      </c>
      <c r="L165" s="35">
        <f>E165+I165</f>
        <v>12185977.970000001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5623588.7000000002</v>
      </c>
      <c r="F166" s="101" t="s">
        <v>405</v>
      </c>
      <c r="G166" s="101" t="s">
        <v>405</v>
      </c>
      <c r="H166" s="101" t="s">
        <v>405</v>
      </c>
      <c r="I166" s="31">
        <v>-22650.6</v>
      </c>
      <c r="J166" s="36">
        <v>0</v>
      </c>
      <c r="K166" s="36">
        <v>0</v>
      </c>
      <c r="L166" s="35">
        <f>E166+I166</f>
        <v>5600938.1000000006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13929544.08</v>
      </c>
      <c r="G170" s="94">
        <v>2796151.08</v>
      </c>
      <c r="H170" s="94">
        <v>0</v>
      </c>
      <c r="I170" s="94">
        <v>13929544.08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58900190.649999999</v>
      </c>
      <c r="F189" s="94">
        <v>7227100.46</v>
      </c>
      <c r="G189" s="94">
        <v>7227100.46</v>
      </c>
      <c r="H189" s="94">
        <v>0</v>
      </c>
      <c r="I189" s="94">
        <v>993835.51</v>
      </c>
      <c r="J189" s="94">
        <v>0</v>
      </c>
      <c r="K189" s="94">
        <v>0</v>
      </c>
      <c r="L189" s="32">
        <f>E189+F189-I189</f>
        <v>65133455.600000001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58900190.649999999</v>
      </c>
      <c r="F190" s="31">
        <v>7227100.46</v>
      </c>
      <c r="G190" s="31">
        <v>7227100.46</v>
      </c>
      <c r="H190" s="31">
        <v>0</v>
      </c>
      <c r="I190" s="31">
        <v>993835.51</v>
      </c>
      <c r="J190" s="31">
        <v>0</v>
      </c>
      <c r="K190" s="31">
        <v>0</v>
      </c>
      <c r="L190" s="32">
        <f>E190+F190-I190</f>
        <v>65133455.600000001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158993.12</v>
      </c>
      <c r="F194" s="94">
        <v>601681.05000000005</v>
      </c>
      <c r="G194" s="94">
        <v>429014.74</v>
      </c>
      <c r="H194" s="94">
        <v>0</v>
      </c>
      <c r="I194" s="94">
        <v>555547.92000000004</v>
      </c>
      <c r="J194" s="94">
        <v>0</v>
      </c>
      <c r="K194" s="94">
        <v>0</v>
      </c>
      <c r="L194" s="62">
        <f t="shared" si="15"/>
        <v>205126.25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319</v>
      </c>
      <c r="H222" s="176"/>
      <c r="I222" s="176">
        <v>319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>
        <v>0</v>
      </c>
      <c r="F231" s="176"/>
      <c r="G231" s="176">
        <v>9</v>
      </c>
      <c r="H231" s="176"/>
      <c r="I231" s="176">
        <v>9</v>
      </c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3376550.29</v>
      </c>
      <c r="F239" s="180"/>
      <c r="G239" s="180">
        <v>370606.96</v>
      </c>
      <c r="H239" s="180"/>
      <c r="I239" s="180">
        <v>250611.16</v>
      </c>
      <c r="J239" s="180"/>
      <c r="K239" s="181">
        <f>E239+G239-I239</f>
        <v>3496546.09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3376550.29</v>
      </c>
      <c r="F241" s="176"/>
      <c r="G241" s="176">
        <v>370606.96</v>
      </c>
      <c r="H241" s="176"/>
      <c r="I241" s="176">
        <v>250611.16</v>
      </c>
      <c r="J241" s="176"/>
      <c r="K241" s="174">
        <f>E241+G241-I241</f>
        <v>3496546.09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3484270.7</v>
      </c>
      <c r="F276" s="176"/>
      <c r="G276" s="176">
        <v>4447652.34</v>
      </c>
      <c r="H276" s="176"/>
      <c r="I276" s="176">
        <v>2786597.68</v>
      </c>
      <c r="J276" s="176"/>
      <c r="K276" s="174">
        <f t="shared" ref="K276:K286" si="20">E276+G276-I276</f>
        <v>5145325.3599999994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3484270.7</v>
      </c>
      <c r="F277" s="173"/>
      <c r="G277" s="173">
        <v>4447652.34</v>
      </c>
      <c r="H277" s="173"/>
      <c r="I277" s="173">
        <v>2786597.68</v>
      </c>
      <c r="J277" s="173"/>
      <c r="K277" s="174">
        <f t="shared" si="20"/>
        <v>5145325.3599999994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3484270.7</v>
      </c>
      <c r="F278" s="173"/>
      <c r="G278" s="173">
        <v>4447652.34</v>
      </c>
      <c r="H278" s="173"/>
      <c r="I278" s="173">
        <v>2786597.68</v>
      </c>
      <c r="J278" s="173"/>
      <c r="K278" s="174">
        <f t="shared" si="20"/>
        <v>5145325.3599999994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3484270.7</v>
      </c>
      <c r="F279" s="176"/>
      <c r="G279" s="176">
        <v>4447652.34</v>
      </c>
      <c r="H279" s="176"/>
      <c r="I279" s="176">
        <v>2786597.68</v>
      </c>
      <c r="J279" s="176"/>
      <c r="K279" s="174">
        <f t="shared" si="20"/>
        <v>5145325.3599999994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2024-03-22T07:40:46Z</cp:lastPrinted>
  <dcterms:created xsi:type="dcterms:W3CDTF">2024-03-13T12:24:46Z</dcterms:created>
  <dcterms:modified xsi:type="dcterms:W3CDTF">2024-03-22T07:40:47Z</dcterms:modified>
</cp:coreProperties>
</file>